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естницы приставные" sheetId="1" r:id="rId1"/>
    <sheet name="Стремянки" sheetId="2" r:id="rId2"/>
    <sheet name="подмости" sheetId="3" r:id="rId3"/>
  </sheets>
  <definedNames>
    <definedName name="_xlnm.Print_Area" localSheetId="0">'лестницы приставные'!$A$1:$G$31</definedName>
    <definedName name="_xlnm.Print_Area" localSheetId="2">'подмости'!$A$1:$G$38</definedName>
    <definedName name="_xlnm.Print_Area" localSheetId="1">'Стремянки'!$A$1:$F$39</definedName>
  </definedNames>
  <calcPr fullCalcOnLoad="1"/>
</workbook>
</file>

<file path=xl/sharedStrings.xml><?xml version="1.0" encoding="utf-8"?>
<sst xmlns="http://schemas.openxmlformats.org/spreadsheetml/2006/main" count="170" uniqueCount="148">
  <si>
    <t>№</t>
  </si>
  <si>
    <t>НАИМЕНОВАНИЕ</t>
  </si>
  <si>
    <t>ХАРАКТЕРИСТИКА</t>
  </si>
  <si>
    <t>ЛЕСТНИЦЫ ИЗОЛИРУЮЩИЕ СТЕКЛОПЛАСТИКОВЫЕ, серия "Е", с расходящимися тетивами, с раскосами вверху.</t>
  </si>
  <si>
    <t>ЛСПО-2-1(2)-ЕАМ</t>
  </si>
  <si>
    <r>
      <t>Лестницы Стеклопластиковые изолирующие Приставные Одноколенные изготавливаются в соответствии с требованиями EN -131-1:1993 и ГОСТ 12.2.012. Лестница серии "Е" - для работ под напряжением и в тяжелых условиях эксплуатации (класс изоляции 2 -, по методике "ЭнСЕРТИКО"), могут применяться в помещениях и на открытом воздухе. В верхней части лестниц серии "Е" имеются дополнительные раскосы, предохранительный провиси резиновые оголовникик. Тетивы и ступени окрашеныспециальной химическистойкой, электроизоляционной эмалью. Лестницы серии "Е" выпускаются  как с расходящиммися тетивами, так и спараллельными.</t>
    </r>
    <r>
      <rPr>
        <b/>
        <sz val="9"/>
        <rFont val="Verdana"/>
        <family val="2"/>
      </rPr>
      <t xml:space="preserve"> Пример: ЛСПО (лестница стеклопластикова изолирующая)-2 (длина 2 метра)-1(2) (резиновый или металлический оконцеватель)-Е (серия "Е") А или Н ( (расходящиеся тетивы или с параллельные) М (с раскосами вверху) Ш - широкие ступени</t>
    </r>
  </si>
  <si>
    <t>ЛСПО-3-1(2)-ЕАМ</t>
  </si>
  <si>
    <t>ЛСПО-3-1(2)-Ш-ЕАМ</t>
  </si>
  <si>
    <t>ЛСПО-4-1(2)-ЕАМ</t>
  </si>
  <si>
    <t>ЛСПО-4-1(2)-Ш-ЕАМ</t>
  </si>
  <si>
    <t>ЛСПО-5-1(2)-ЕАМ</t>
  </si>
  <si>
    <t>ЛСПР-4,3-002</t>
  </si>
  <si>
    <t>Лестница раздвижная, наклонная 4,3 м, с системой страховки</t>
  </si>
  <si>
    <t>ЛСПР-5-002</t>
  </si>
  <si>
    <t>Лестница раздвижная, наклонная 5 м, с универсальными оконцевателями, без страховки</t>
  </si>
  <si>
    <t>ЛСПР-5-000</t>
  </si>
  <si>
    <t>Лестница раздвижная, наклонная 5 м, с универсальными оконцевателями, с системой страховки</t>
  </si>
  <si>
    <t>ЛСПО-2-1(2)-ТНИ</t>
  </si>
  <si>
    <t>Лестницы Стеклопластиковые изолирующие Приставные Одноколенные изготавливаются в соответствии с требованиями EN -131-1:1993 и ГОСТ 12.2.012. Лестницы серии "Т" - для предприятий электросвязи (класс изоляции 1, по методике "Энсертико") для выполнения работ оизводственных и бытовых условиях, в помещениях и на открытом воздухе. тетивы и ступени окрашены эмалью ТФ. Лестницы серии "Т" выпускаются только с параллельными тетивами (литера "Н" в обозначении), шагом ступеней -250мм, с резиновыми оголовникамии опорными оконцевателями.ступени всех лестниц имеют абразивное покрытие, эффективно препятсвующее проскальзованию обуви работающего.</t>
  </si>
  <si>
    <t>ЛСПО-2,5-1(2)-ТНИ</t>
  </si>
  <si>
    <t>ЛЕСТНИЦЫ ИЗОЛИРУЮЩИЕ СТЕКЛОПЛАСТИКОВЫЕ</t>
  </si>
  <si>
    <t>ЛСНО-3</t>
  </si>
  <si>
    <t>Лестница стеклопластиковая навесная одноколенная ЛСНО–3 предназначена для завески на траверсу опоры при подъеме персонала на железобетонные опоры ЛЭП и организации рабочего места на высоте.
В конструкции лестницы предусмотрены:
а) страховочное приспособление с ловителем для закрепления карабина предохранительного пояса;
б) капроновые канаты на нижней части лестницы для закрепления от раскачивания во время работы.
в) специальные крюки – зацепы в верхней части лестницы.</t>
  </si>
  <si>
    <t>ЛСНО-3,5</t>
  </si>
  <si>
    <t>ЛСПО-4-1(2)-САИ</t>
  </si>
  <si>
    <t>ЛСПО-5-1(2)-САИ</t>
  </si>
  <si>
    <t>ЛЕСТНИЦЫ ИЗОЛИРУЮЩИЕ СТЕКЛОПЛАСТИКОВЫЕ, серия "С" с паралельными тетивами, без раскосов вверху.</t>
  </si>
  <si>
    <t>ЛСПО-2-1(2)-СНИ</t>
  </si>
  <si>
    <r>
      <t xml:space="preserve">Лестницы Стеклопластиковые изолирующие Приставные Одноколенные изготавливаются в соответствии с требованиями EN -131-1:1993 и ГОСТ 12.2.012. Лестница серии "С" - общеиндустриального исполнения (класс изоляции 1 -, по методике "ЭнСЕРТИКО"), для выполнения работ в производственных и бытовых условиях, в помещениях и на открытом воздухе. Тетивы и ступени окрашены эмалью. Лестница серии "С"имеет параллельные тетивы "Н" и без раскосов  вверху лестницы Нижние концы тетив, в зависимости от назначения, оснащаются резиновыми подпятниками (2) для работ в помещении или металлическими оконцевателями (1) для работ на грунте. Специальный провис предотвращает разрушение верхней ступеньки и тетив при работах на столбах, углах зданий и т.п.  Лестницы могут оснащаться крюками-захватами, позволяющими навешивать их на траверсу или др. конструкции.Ступени всех лестниц имеют абразивное покрытие, эффективно припятствующее проскальзованию обуви рабочего </t>
    </r>
    <r>
      <rPr>
        <b/>
        <sz val="9"/>
        <rFont val="Verdana"/>
        <family val="2"/>
      </rPr>
      <t>Пример: ЛСПО (лестница стеклопластикова изолирующая)-2 (длина 2 метра)-1(2) (резиновый или металлический оконцеватель)-С(серия С"С" Н (параллельные тетивы) И (без раскосов вверху)</t>
    </r>
  </si>
  <si>
    <t>ЛСПО-3-1(2)-СНИ</t>
  </si>
  <si>
    <t>ЛСПО-4-1(2)-СНИ</t>
  </si>
  <si>
    <t>ЛСПО-5-1(2)-СНИ</t>
  </si>
  <si>
    <t>ЛСПО-3-3-СНИ</t>
  </si>
  <si>
    <t xml:space="preserve">Лестницы стеклопластиковые изолирующие приставные                                                                                                         одноколенные, с параллельными тетивами укомплектованные                                                               расширителем базы с универсальными поворотными оконцевателями. </t>
  </si>
  <si>
    <t>ЛСПО-4-3-СНИ</t>
  </si>
  <si>
    <t>ЛСПО-5-3-СНИ</t>
  </si>
  <si>
    <t>ЛЕСТНИЦЫ ИЗОЛИРУЮЩИЕ СТЕКЛОПЛАСТИКОВЫЕ, раздвижные</t>
  </si>
  <si>
    <t xml:space="preserve">ЛСПР-5 </t>
  </si>
  <si>
    <t xml:space="preserve">Лестницы Стеклопластиковые изолирующие Приставные Раздвиж- ные изготавливаются в соответствии с требованиями EN -131-1:1993 и ГОСТ 12.2.012. </t>
  </si>
  <si>
    <t>ЛЕСТНИЦЫ ИЗОЛИРУЮЩИЕ СТЕКЛОПЛАСТИКОВЫЕ ТРАНСФОРМИРУЕМЫЕ В САМООПОРНЫЕ СТРЕМЯНКИ</t>
  </si>
  <si>
    <r>
      <t xml:space="preserve">ЛСПТС-3 </t>
    </r>
    <r>
      <rPr>
        <sz val="9"/>
        <rFont val="Verdana"/>
        <family val="2"/>
      </rPr>
      <t>3м</t>
    </r>
  </si>
  <si>
    <t>Лестница ЛСПТС имеет возможность трансформации в стремянку. Состоит из двух лестничных элементов, соединяющихся друг с другом с помощью боковых зубчатых поворотных узлов, приводимых в зацепление фиксатором, который позволяет измененять угол наклона лестниничных элементов друг относительно друга в диапазоне от 180 до 0 град. с шагом 15 градусов.</t>
  </si>
  <si>
    <r>
      <t xml:space="preserve">ЛСПТС-3-Ш </t>
    </r>
    <r>
      <rPr>
        <sz val="9"/>
        <rFont val="Verdana"/>
        <family val="2"/>
      </rPr>
      <t>3м</t>
    </r>
  </si>
  <si>
    <r>
      <t xml:space="preserve">ЛСПТС-4 </t>
    </r>
    <r>
      <rPr>
        <sz val="9"/>
        <rFont val="Verdana"/>
        <family val="2"/>
      </rPr>
      <t>4м</t>
    </r>
  </si>
  <si>
    <r>
      <t xml:space="preserve">ЛСПТС-4-Ш </t>
    </r>
    <r>
      <rPr>
        <sz val="9"/>
        <rFont val="Verdana"/>
        <family val="2"/>
      </rPr>
      <t>4м</t>
    </r>
  </si>
  <si>
    <r>
      <t xml:space="preserve">ЛСПТС-5 </t>
    </r>
    <r>
      <rPr>
        <sz val="9"/>
        <rFont val="Verdana"/>
        <family val="2"/>
      </rPr>
      <t>5м</t>
    </r>
  </si>
  <si>
    <r>
      <t xml:space="preserve">ЛСПТС-6 </t>
    </r>
    <r>
      <rPr>
        <sz val="10"/>
        <rFont val="Verdana"/>
        <family val="2"/>
      </rPr>
      <t>6м</t>
    </r>
  </si>
  <si>
    <t xml:space="preserve"> СТРЕМЯНКИ ИЗОЛИРУЮЩИЕ СТЕКЛОПЛАСТИКОВЫЕ</t>
  </si>
  <si>
    <t>ССП-1,5</t>
  </si>
  <si>
    <t>высота опорной площадки 1,0м</t>
  </si>
  <si>
    <r>
      <t>С</t>
    </r>
    <r>
      <rPr>
        <sz val="9"/>
        <rFont val="Verdana"/>
        <family val="2"/>
      </rPr>
      <t xml:space="preserve">тремянки </t>
    </r>
    <r>
      <rPr>
        <b/>
        <sz val="9"/>
        <rFont val="Verdana"/>
        <family val="2"/>
      </rPr>
      <t>С</t>
    </r>
    <r>
      <rPr>
        <sz val="9"/>
        <rFont val="Verdana"/>
        <family val="2"/>
      </rPr>
      <t xml:space="preserve">теклопластиковые </t>
    </r>
    <r>
      <rPr>
        <b/>
        <sz val="9"/>
        <rFont val="Verdana"/>
        <family val="2"/>
      </rPr>
      <t>П</t>
    </r>
    <r>
      <rPr>
        <sz val="9"/>
        <rFont val="Verdana"/>
        <family val="2"/>
      </rPr>
      <t>ристенные изготавливаются в соответствии с требованиями ТУ У 21191464.004-96 и предназначены для монтажных и ремонтно-эксплуатационных работ у стены. Одна из сторон данной стремянки выполнена вертикально относительно земли. В конструкции стремянки предусмотрены приспособления, предотвращающие ее самопроизвольное раскрытие во время работы, а также удерживающее тетивы стремянки в сложенном состоянии.</t>
    </r>
  </si>
  <si>
    <t>ССП-1,5Т</t>
  </si>
  <si>
    <t>ССП-2 Э475</t>
  </si>
  <si>
    <t>высота опорной площадки 1,3м</t>
  </si>
  <si>
    <t>ССП-2Т</t>
  </si>
  <si>
    <t>ССП-3</t>
  </si>
  <si>
    <t>высота опорной площадки 2,3м</t>
  </si>
  <si>
    <t>ССП-3Т</t>
  </si>
  <si>
    <t>ССО-1,5</t>
  </si>
  <si>
    <r>
      <t>С</t>
    </r>
    <r>
      <rPr>
        <sz val="9"/>
        <rFont val="Verdana"/>
        <family val="2"/>
      </rPr>
      <t xml:space="preserve">тремянки </t>
    </r>
    <r>
      <rPr>
        <b/>
        <sz val="9"/>
        <rFont val="Verdana"/>
        <family val="2"/>
      </rPr>
      <t>С</t>
    </r>
    <r>
      <rPr>
        <sz val="9"/>
        <rFont val="Verdana"/>
        <family val="2"/>
      </rPr>
      <t xml:space="preserve">теклопластиковые </t>
    </r>
    <r>
      <rPr>
        <b/>
        <sz val="9"/>
        <rFont val="Verdana"/>
        <family val="2"/>
      </rPr>
      <t>О</t>
    </r>
    <r>
      <rPr>
        <sz val="9"/>
        <rFont val="Verdana"/>
        <family val="2"/>
      </rPr>
      <t>дносторонние изготавливаются в соответствии с требованиями ТУ У 21191464.004-96 и предназначены для монтажных и ремонтно-эксплуатационных работ на предприятиях энергетики, метрополитена, электросвязи и др. Стремянка ССО имеет форму литеры "А". В конструкции стремянки предусмотрены приспособления, предотвращающие ее самопроизвольное раскрытие во время работы, а также удерживающее тетивы стремянки в сложенном состоянии</t>
    </r>
  </si>
  <si>
    <t>ССО-1,5Т</t>
  </si>
  <si>
    <t>ССО-1,25ТШ</t>
  </si>
  <si>
    <t>ССО-2</t>
  </si>
  <si>
    <t>ССО-2Т</t>
  </si>
  <si>
    <t>ССО-3</t>
  </si>
  <si>
    <t>ССО-3Т</t>
  </si>
  <si>
    <t>ССО-3,7</t>
  </si>
  <si>
    <t>высота опорной площадки 3,0м</t>
  </si>
  <si>
    <t>ЛЕСТНИЦЫ  ИЗОЛИРУЮЩИЕ СТЕКЛОПЛАСТИКОВЫЕ ДЛЯ РАБОТ НА ОПОРАХ ЛИНИИ ЭЛЕКТРОПЕРЕДАЧИ</t>
  </si>
  <si>
    <t>ЛПВСТ-7,5М</t>
  </si>
  <si>
    <t>Модернизированный вариант лестницы ЛПВСТ-7,5  состоит из трех лестничных звеньев, два из которых соединены между собой зубчатыми поворотными узлами. Благодаря третьему звену длина лестницы может изменяться от 6,25м до 7,9м. Соответствует требованиям ТУ У 25.2-21191464-014-2002</t>
  </si>
  <si>
    <t>ЛПТС-7РМ</t>
  </si>
  <si>
    <t>Предназначена для бригад ОВБ. Наклонная, с промежуточным упором, системой фиксации лестницы к опоре ВЛ и страховочным приспособлением от падения с высоты. Длина тетивы 7 м, трансформируется в стремянку для работ на высоте до 3,2 м. Соответствует требованиям ТУ У 25.2-21191464-014-2002</t>
  </si>
  <si>
    <t>ЛПНС-2К-7</t>
  </si>
  <si>
    <t>Предназначена для проведения работ на опорах контактной сети ЖД. Наклонная, двухколенная, с промежуточным упором, системой фиксации лестницы к опоре и страховочным приспособлением от падения с высоты. Длина 7 м. Соответствует требованиям ТУ У 25.2-2119146</t>
  </si>
  <si>
    <t>ЛКС-9</t>
  </si>
  <si>
    <t>Была разработана для проведения работ на опорах контактной сети ЖД. Комбинированная (состоит из лестницы ЛПНС-2К-7 и доп. 3 м звена), с промежуточным упором, системой фикса-ции лестницы к опоре и страховочным приспособлением от падения с высоты. Длина 9 м.</t>
  </si>
  <si>
    <t>ЛКС-12</t>
  </si>
  <si>
    <t>Была разработана для проведения работ на опорах контактной сети ЖД. Комбинированная (состоит из лестницы ЛПНС-2К-7 и 2-х доп. 3 м звеньев), с промежуточным упором, системой фиксации лестницы к опоре и страховочным приспособлением от падения с высоты. Длина 12 м.</t>
  </si>
  <si>
    <t>ЛПВС-М-</t>
  </si>
  <si>
    <t>Вертикальная, модульного типа, с системой фиксации лестницы к опоре и  страховочным приспособлением от падения с высоты, для работ на высоте от  6 до 24 м соответственно. Может быть выполнена из секций по 2 м и 3 м. В комплект поставки может входить лестница для перехода на траверсу ЛСНО-3,5 и фал для ее раскрепления.</t>
  </si>
  <si>
    <r>
      <t xml:space="preserve">Предназначена для завески на траверсу опоры при подъеме на опоры ЛЭП и организации рабочего места на высоте. Может быть поставлена как отдельно, так и в комплекте к </t>
    </r>
    <r>
      <rPr>
        <b/>
        <sz val="10"/>
        <rFont val="Verdana"/>
        <family val="2"/>
      </rPr>
      <t>ЛПВС-М-12</t>
    </r>
  </si>
  <si>
    <t>ВЫСОТА ОПОРНОЙ
ПЛОЩАДКИ</t>
  </si>
  <si>
    <t>ПРИСТУПКИ СТЕКЛОПЛАСТИКОВЫЕ ИЗОЛИРУЮЩИЕ</t>
  </si>
  <si>
    <t>ПСК-0,2</t>
  </si>
  <si>
    <t>0,2 м.</t>
  </si>
  <si>
    <t>Предназначены для работ в автозалах предприятий электросвя-зи. Разработаны в соответствии с нормами безопасности ГОСТ 24258 «Средства подмащивания. Общие технические условия», и на основе отраслевых технических стандартов. Для обеспече-ния эргономических показателей, рабочая площадка и ступени выполнены из многослойной деревянной фанеры. Все подмости (кроме ПСК-0,2) имеют ступеньки с одной  или с обеих сторон(с литерой"Д"). Ширина ступени 0,095 м. Подмость ПСИ предназна-чена для организации рабочего места в РУ. Подмость позволяет ее переносить и хранить, что исключает накопление влаги на изолирующих элементах</t>
  </si>
  <si>
    <t>ПСК-0,4</t>
  </si>
  <si>
    <t>0,4 м.</t>
  </si>
  <si>
    <t>ПСК-0,5</t>
  </si>
  <si>
    <t>0,5 м.</t>
  </si>
  <si>
    <t>ПСК-0,6</t>
  </si>
  <si>
    <t>0,6 м.</t>
  </si>
  <si>
    <t>ПСК-Д-0,5</t>
  </si>
  <si>
    <t>ПСК-Д-0,6</t>
  </si>
  <si>
    <t>ПСИ-0,6</t>
  </si>
  <si>
    <t>ПОДМОСТИ ПЕРЕДВИЖНЫЕ СТЕКЛОПЛАСТИКОВЫЕ ИЗОЛИРУЮЩИЕ (оборудованы колесами)</t>
  </si>
  <si>
    <t>ПСО-1,1Т</t>
  </si>
  <si>
    <t>1,1 м</t>
  </si>
  <si>
    <t>Предназначены для проведения эксплуатационных, ремонтных и пр. работ в оборудовании предприятий электросвязи. Могут также ис-пользоваться для обслуживания электроустановок напряжением до 1 кВ. Разработаны в соответствии с нормами безопасности ГОСТ 24258 «Средства подмащивания. Общие технические условия", на основе отраслевых технических стандартов. Для обеспечения эрго-номических показателей, рабочие площадки и ступени подмостей выполнены из многослойной фанеры. Имеют общепромышленнное исполнение, шаг ступеней 0,33 м, и исполнение для предприятий электросвязи (с литерой "Т"). Ширина ступени -0,09 м. Для обеспе-чения безхопасности работ на высоте, на рабочей площадке под-мостей имеется трубчатый упор-ограничитель, имеющий электро-изоляционное покрытие. Изолирующие свойства подмстей обеспе-чиваются стеклопластиковыми изолирующими тетивами.</t>
  </si>
  <si>
    <t>ПСО-1,2ТШ</t>
  </si>
  <si>
    <t>1,2 м</t>
  </si>
  <si>
    <t>ПСО-1,2</t>
  </si>
  <si>
    <t>ПСО-1,5</t>
  </si>
  <si>
    <t>1,5 м</t>
  </si>
  <si>
    <t>ПСО-Д-1,1Т</t>
  </si>
  <si>
    <t>ПСО-Д-1,2Т</t>
  </si>
  <si>
    <t>ПСО-Д-1,2</t>
  </si>
  <si>
    <t>ПСО-Д-1,5</t>
  </si>
  <si>
    <t>ПОДМОСТИ-СТРЕМЯНКИ СТЕКЛОПЛАСТИКОВЫЕ ИЗОЛИРУЮЩИЕ (с поручнем)</t>
  </si>
  <si>
    <t>ПСС-1,5</t>
  </si>
  <si>
    <t>1,8 м.</t>
  </si>
  <si>
    <t>Предназначены для монтажных и ремонтно-эксплуатационных работ на предприятиях энергетики, метрополитена, служб электроснабжения и предприятиях электросвязи. Подмость состоит из лестницы и опоры. Нижние концы тетив оснащены резиновыми башмаками. Кроме ступеней для подъема, подмость имеет рабочую площадку, соединяющую лестницу и опору. Поручень рабочей площадки ограждает рабочее место с трех сторон и может быть оснащен ящиком для инструмента. В конструкции помости ПСС предусмотрены узлы, предотвращающие ее раскрытие в рабочем положении и при транспортировке.</t>
  </si>
  <si>
    <t>ПСС-1,8</t>
  </si>
  <si>
    <t>1,5 м.</t>
  </si>
  <si>
    <t>ПСС-2</t>
  </si>
  <si>
    <t>2 м.</t>
  </si>
  <si>
    <t>ПСС-2,5</t>
  </si>
  <si>
    <t>2,5 м.</t>
  </si>
  <si>
    <t>ПСС-3</t>
  </si>
  <si>
    <t>3 м.</t>
  </si>
  <si>
    <t>ПСС-3,5</t>
  </si>
  <si>
    <t>3,5 м.</t>
  </si>
  <si>
    <t>ПСС-4</t>
  </si>
  <si>
    <t>4 м.</t>
  </si>
  <si>
    <t>ПСТ-4</t>
  </si>
  <si>
    <t>Подмости стеклопластиковые ПСТ предназначены для проведения ремонтно-эксплуатационных работ в электроустановках, в промыш-ленных, административных зданиях и на открытом воздухе на высоте от 4 до 6 м. Подмость состоит из лестницы и опоры, соединенных зубчатым шарниром, и верхней опорной площадки с поручнем. Лестница и опора состоит из двух равных по длине элементов, ко-торые соединяются друг с другом шарнирными узлами стыковки с фиксирующими рукоятками. Для обеспечения безопасности установ-ки подмости и выполнения работ, на ограждении рыбочей площад-ки предусмотрены кронштейны для крепления стропов-растяжек. Подмость снабжена приспособлениями, не позволяющими ее само-произвольно раздвигаться во время работы и транспортировки.</t>
  </si>
  <si>
    <t>ПСТ-5</t>
  </si>
  <si>
    <t>5 м.</t>
  </si>
  <si>
    <t>ПСТ-6</t>
  </si>
  <si>
    <t>6 м.</t>
  </si>
  <si>
    <t xml:space="preserve">ВЫШКИ ПЕРЕДВИЖНЫЕ СБОРНО-РАЗБОРНЫЕ </t>
  </si>
  <si>
    <t>ВПРМ-2,65-4,5</t>
  </si>
  <si>
    <t>Вышка с перемещаемым рабочим местом сборно-разборная, для организации рабочего места на высоте 2,65 и 4,5 м от уровня ее установки при проведении работ в распредустройстве напряжением 220 - 330 кВ и выше. Максимальная  допустимая нагрузка на рабочую площадку 300 кГс</t>
  </si>
  <si>
    <t>ППРМ-2,4</t>
  </si>
  <si>
    <t>Подмость передвижная с высотой опорной площадки 2,4 м. Подмость предназначена для организации рабочего места на высоте 2,4 м от уровня ее установки при проведении работ в распредустройствах (РУ) 35-110 кВ.</t>
  </si>
  <si>
    <t>КРВ-У-02</t>
  </si>
  <si>
    <t>Комплект ремонтно востановительный  из стеклопластиковых элементов изготавливается в соответствии с ТУ У31.2-21191464-013-2002. Предназначен для восстановления съемной изолирующей вышки (ЛЕЙТЕР), применяемой на ЖД для технического обслуживания устройств контактной сети ж/д.</t>
  </si>
  <si>
    <t>Возможна коплектация следующими изделиями:</t>
  </si>
  <si>
    <r>
      <t>ЛСН-3</t>
    </r>
    <r>
      <rPr>
        <sz val="10"/>
        <rFont val="Verdana"/>
        <family val="2"/>
      </rPr>
      <t xml:space="preserve">, лестница навесная, длина 3 м </t>
    </r>
  </si>
  <si>
    <r>
      <t>ШШ</t>
    </r>
    <r>
      <rPr>
        <sz val="10"/>
        <rFont val="Verdana"/>
        <family val="2"/>
      </rPr>
      <t xml:space="preserve"> штанга шунтирующая</t>
    </r>
  </si>
  <si>
    <t xml:space="preserve"> без НДС</t>
  </si>
  <si>
    <t>без НДС</t>
  </si>
  <si>
    <t xml:space="preserve">ЦЕНА с НДС, руб.  </t>
  </si>
  <si>
    <t>Подмости стеклопластиковые диэлектрические</t>
  </si>
  <si>
    <t>Цена с НДС</t>
  </si>
  <si>
    <t xml:space="preserve">Стремянки, лестницы универсальные и  на опоры ВЛ, диэлектрические стеклопластиковые </t>
  </si>
  <si>
    <t xml:space="preserve">                            Лестницы стеклопастиковые изолирующие приставные раздвижные и навесные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</si>
</sst>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000"/>
    <numFmt numFmtId="174" formatCode="#,##0.0000"/>
    <numFmt numFmtId="175" formatCode="0.0000"/>
  </numFmts>
  <fonts count="48">
    <font>
      <sz val="10"/>
      <name val="Arial"/>
      <family val="2"/>
    </font>
    <font>
      <sz val="12"/>
      <name val="Times New Roman CYR"/>
      <family val="1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12"/>
      <name val="Arial Cyr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 CYR"/>
      <family val="0"/>
    </font>
    <font>
      <b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52">
      <alignment/>
      <protection/>
    </xf>
    <xf numFmtId="0" fontId="0" fillId="0" borderId="10" xfId="0" applyFont="1" applyBorder="1" applyAlignment="1">
      <alignment/>
    </xf>
    <xf numFmtId="0" fontId="8" fillId="0" borderId="11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left" vertical="center" wrapText="1"/>
      <protection/>
    </xf>
    <xf numFmtId="0" fontId="8" fillId="0" borderId="15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left" vertical="center" wrapText="1"/>
      <protection/>
    </xf>
    <xf numFmtId="0" fontId="8" fillId="0" borderId="17" xfId="52" applyFont="1" applyBorder="1" applyAlignment="1">
      <alignment horizontal="center" vertical="center"/>
      <protection/>
    </xf>
    <xf numFmtId="0" fontId="9" fillId="0" borderId="18" xfId="52" applyFont="1" applyBorder="1" applyAlignment="1">
      <alignment horizontal="left" vertical="center" wrapText="1"/>
      <protection/>
    </xf>
    <xf numFmtId="0" fontId="8" fillId="0" borderId="19" xfId="52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20" xfId="52" applyFont="1" applyBorder="1" applyAlignment="1">
      <alignment horizontal="left" vertical="center"/>
      <protection/>
    </xf>
    <xf numFmtId="0" fontId="9" fillId="0" borderId="21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left" vertical="center"/>
      <protection/>
    </xf>
    <xf numFmtId="0" fontId="9" fillId="0" borderId="22" xfId="52" applyFont="1" applyBorder="1" applyAlignment="1">
      <alignment horizontal="left" vertical="center"/>
      <protection/>
    </xf>
    <xf numFmtId="0" fontId="8" fillId="0" borderId="23" xfId="52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9" fillId="0" borderId="25" xfId="52" applyFont="1" applyBorder="1" applyAlignment="1">
      <alignment horizontal="left" vertical="center"/>
      <protection/>
    </xf>
    <xf numFmtId="0" fontId="9" fillId="0" borderId="24" xfId="52" applyFont="1" applyBorder="1" applyAlignment="1">
      <alignment horizontal="left" vertical="center"/>
      <protection/>
    </xf>
    <xf numFmtId="0" fontId="9" fillId="0" borderId="26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left" vertical="center"/>
      <protection/>
    </xf>
    <xf numFmtId="0" fontId="1" fillId="0" borderId="0" xfId="52" applyFont="1">
      <alignment/>
      <protection/>
    </xf>
    <xf numFmtId="0" fontId="8" fillId="0" borderId="11" xfId="52" applyFont="1" applyFill="1" applyBorder="1" applyAlignment="1">
      <alignment horizontal="center" vertical="center"/>
      <protection/>
    </xf>
    <xf numFmtId="4" fontId="0" fillId="0" borderId="0" xfId="0" applyNumberFormat="1" applyFill="1" applyAlignment="1">
      <alignment/>
    </xf>
    <xf numFmtId="0" fontId="9" fillId="0" borderId="14" xfId="52" applyFont="1" applyFill="1" applyBorder="1" applyAlignment="1">
      <alignment horizontal="left" wrapText="1"/>
      <protection/>
    </xf>
    <xf numFmtId="0" fontId="0" fillId="0" borderId="17" xfId="0" applyFill="1" applyBorder="1" applyAlignment="1">
      <alignment/>
    </xf>
    <xf numFmtId="0" fontId="2" fillId="0" borderId="22" xfId="0" applyFont="1" applyFill="1" applyBorder="1" applyAlignment="1">
      <alignment/>
    </xf>
    <xf numFmtId="49" fontId="8" fillId="0" borderId="14" xfId="52" applyNumberFormat="1" applyFont="1" applyFill="1" applyBorder="1" applyAlignment="1">
      <alignment horizontal="left" vertical="center" wrapText="1"/>
      <protection/>
    </xf>
    <xf numFmtId="49" fontId="8" fillId="0" borderId="27" xfId="52" applyNumberFormat="1" applyFont="1" applyFill="1" applyBorder="1" applyAlignment="1">
      <alignment horizontal="left" vertical="center" wrapText="1"/>
      <protection/>
    </xf>
    <xf numFmtId="0" fontId="11" fillId="0" borderId="14" xfId="52" applyFont="1" applyFill="1" applyBorder="1" applyAlignment="1">
      <alignment horizontal="center"/>
      <protection/>
    </xf>
    <xf numFmtId="0" fontId="9" fillId="0" borderId="14" xfId="52" applyNumberFormat="1" applyFont="1" applyFill="1" applyBorder="1" applyAlignment="1">
      <alignment horizontal="center" vertical="center" wrapText="1"/>
      <protection/>
    </xf>
    <xf numFmtId="0" fontId="8" fillId="0" borderId="28" xfId="52" applyFont="1" applyFill="1" applyBorder="1" applyAlignment="1">
      <alignment horizontal="center" vertical="center"/>
      <protection/>
    </xf>
    <xf numFmtId="0" fontId="9" fillId="0" borderId="22" xfId="52" applyNumberFormat="1" applyFont="1" applyFill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left" vertical="center"/>
      <protection/>
    </xf>
    <xf numFmtId="0" fontId="1" fillId="0" borderId="0" xfId="52" applyFill="1">
      <alignment/>
      <protection/>
    </xf>
    <xf numFmtId="3" fontId="3" fillId="0" borderId="11" xfId="52" applyNumberFormat="1" applyFont="1" applyFill="1" applyBorder="1" applyAlignment="1">
      <alignment horizontal="center" vertical="center" shrinkToFit="1"/>
      <protection/>
    </xf>
    <xf numFmtId="3" fontId="2" fillId="0" borderId="30" xfId="52" applyNumberFormat="1" applyFont="1" applyFill="1" applyBorder="1" applyAlignment="1">
      <alignment horizontal="left" vertical="center" shrinkToFit="1"/>
      <protection/>
    </xf>
    <xf numFmtId="2" fontId="3" fillId="0" borderId="20" xfId="52" applyNumberFormat="1" applyFont="1" applyBorder="1" applyAlignment="1">
      <alignment horizontal="center" vertical="center"/>
      <protection/>
    </xf>
    <xf numFmtId="3" fontId="3" fillId="0" borderId="13" xfId="52" applyNumberFormat="1" applyFont="1" applyFill="1" applyBorder="1" applyAlignment="1">
      <alignment horizontal="center" vertical="center" shrinkToFit="1"/>
      <protection/>
    </xf>
    <xf numFmtId="3" fontId="2" fillId="0" borderId="31" xfId="52" applyNumberFormat="1" applyFont="1" applyFill="1" applyBorder="1" applyAlignment="1">
      <alignment horizontal="left" vertical="center" shrinkToFit="1"/>
      <protection/>
    </xf>
    <xf numFmtId="2" fontId="3" fillId="0" borderId="14" xfId="52" applyNumberFormat="1" applyFont="1" applyBorder="1" applyAlignment="1">
      <alignment horizontal="center" vertical="center"/>
      <protection/>
    </xf>
    <xf numFmtId="3" fontId="3" fillId="0" borderId="17" xfId="52" applyNumberFormat="1" applyFont="1" applyFill="1" applyBorder="1" applyAlignment="1">
      <alignment horizontal="center" vertical="center" shrinkToFit="1"/>
      <protection/>
    </xf>
    <xf numFmtId="3" fontId="2" fillId="0" borderId="32" xfId="52" applyNumberFormat="1" applyFont="1" applyFill="1" applyBorder="1" applyAlignment="1">
      <alignment horizontal="left" vertical="center" shrinkToFit="1"/>
      <protection/>
    </xf>
    <xf numFmtId="2" fontId="3" fillId="0" borderId="22" xfId="52" applyNumberFormat="1" applyFont="1" applyBorder="1" applyAlignment="1">
      <alignment horizontal="center" vertical="center"/>
      <protection/>
    </xf>
    <xf numFmtId="2" fontId="3" fillId="0" borderId="21" xfId="52" applyNumberFormat="1" applyFont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/>
      <protection/>
    </xf>
    <xf numFmtId="0" fontId="2" fillId="0" borderId="24" xfId="52" applyFont="1" applyFill="1" applyBorder="1" applyAlignment="1">
      <alignment horizontal="left" vertical="center"/>
      <protection/>
    </xf>
    <xf numFmtId="2" fontId="3" fillId="0" borderId="21" xfId="52" applyNumberFormat="1" applyFont="1" applyFill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/>
      <protection/>
    </xf>
    <xf numFmtId="0" fontId="2" fillId="0" borderId="25" xfId="52" applyFont="1" applyFill="1" applyBorder="1" applyAlignment="1">
      <alignment horizontal="left" vertical="center"/>
      <protection/>
    </xf>
    <xf numFmtId="2" fontId="3" fillId="0" borderId="14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/>
      <protection/>
    </xf>
    <xf numFmtId="0" fontId="2" fillId="0" borderId="33" xfId="52" applyFont="1" applyFill="1" applyBorder="1" applyAlignment="1">
      <alignment horizontal="left" vertical="center"/>
      <protection/>
    </xf>
    <xf numFmtId="2" fontId="3" fillId="0" borderId="22" xfId="52" applyNumberFormat="1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3" fontId="2" fillId="0" borderId="34" xfId="52" applyNumberFormat="1" applyFont="1" applyFill="1" applyBorder="1" applyAlignment="1">
      <alignment horizontal="left" vertical="center" shrinkToFit="1"/>
      <protection/>
    </xf>
    <xf numFmtId="3" fontId="2" fillId="0" borderId="25" xfId="52" applyNumberFormat="1" applyFont="1" applyFill="1" applyBorder="1" applyAlignment="1">
      <alignment horizontal="left" vertical="center" shrinkToFit="1"/>
      <protection/>
    </xf>
    <xf numFmtId="3" fontId="2" fillId="0" borderId="26" xfId="52" applyNumberFormat="1" applyFont="1" applyFill="1" applyBorder="1" applyAlignment="1">
      <alignment horizontal="left" vertical="center" shrinkToFit="1"/>
      <protection/>
    </xf>
    <xf numFmtId="3" fontId="3" fillId="0" borderId="16" xfId="52" applyNumberFormat="1" applyFont="1" applyFill="1" applyBorder="1" applyAlignment="1">
      <alignment horizontal="center" vertical="center" shrinkToFit="1"/>
      <protection/>
    </xf>
    <xf numFmtId="49" fontId="2" fillId="0" borderId="35" xfId="52" applyNumberFormat="1" applyFont="1" applyBorder="1" applyAlignment="1">
      <alignment vertical="center"/>
      <protection/>
    </xf>
    <xf numFmtId="3" fontId="3" fillId="0" borderId="36" xfId="52" applyNumberFormat="1" applyFont="1" applyFill="1" applyBorder="1" applyAlignment="1">
      <alignment horizontal="center" vertical="center" shrinkToFit="1"/>
      <protection/>
    </xf>
    <xf numFmtId="49" fontId="2" fillId="0" borderId="29" xfId="52" applyNumberFormat="1" applyFont="1" applyBorder="1" applyAlignment="1">
      <alignment vertical="center"/>
      <protection/>
    </xf>
    <xf numFmtId="0" fontId="9" fillId="0" borderId="37" xfId="52" applyFont="1" applyFill="1" applyBorder="1" applyAlignment="1">
      <alignment horizontal="left" wrapText="1"/>
      <protection/>
    </xf>
    <xf numFmtId="0" fontId="9" fillId="0" borderId="21" xfId="52" applyFont="1" applyFill="1" applyBorder="1" applyAlignment="1">
      <alignment horizontal="left" wrapText="1"/>
      <protection/>
    </xf>
    <xf numFmtId="0" fontId="9" fillId="0" borderId="38" xfId="52" applyFont="1" applyFill="1" applyBorder="1" applyAlignment="1">
      <alignment horizontal="left" wrapText="1"/>
      <protection/>
    </xf>
    <xf numFmtId="0" fontId="8" fillId="0" borderId="39" xfId="52" applyFont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0" xfId="52" applyFont="1" applyBorder="1">
      <alignment/>
      <protection/>
    </xf>
    <xf numFmtId="4" fontId="10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9" fillId="33" borderId="0" xfId="0" applyNumberFormat="1" applyFont="1" applyFill="1" applyBorder="1" applyAlignment="1">
      <alignment horizontal="right" vertical="center" wrapText="1"/>
    </xf>
    <xf numFmtId="4" fontId="9" fillId="33" borderId="0" xfId="52" applyNumberFormat="1" applyFont="1" applyFill="1" applyBorder="1" applyAlignment="1">
      <alignment horizontal="right" vertical="center" shrinkToFit="1"/>
      <protection/>
    </xf>
    <xf numFmtId="0" fontId="9" fillId="0" borderId="40" xfId="52" applyFont="1" applyFill="1" applyBorder="1" applyAlignment="1">
      <alignment horizontal="left" vertical="center"/>
      <protection/>
    </xf>
    <xf numFmtId="0" fontId="9" fillId="0" borderId="41" xfId="52" applyFont="1" applyFill="1" applyBorder="1" applyAlignment="1">
      <alignment horizontal="left" vertical="center"/>
      <protection/>
    </xf>
    <xf numFmtId="0" fontId="8" fillId="0" borderId="42" xfId="52" applyFont="1" applyFill="1" applyBorder="1" applyAlignment="1">
      <alignment horizontal="center" vertical="center"/>
      <protection/>
    </xf>
    <xf numFmtId="0" fontId="9" fillId="0" borderId="43" xfId="52" applyFont="1" applyFill="1" applyBorder="1" applyAlignment="1">
      <alignment horizontal="left" wrapText="1"/>
      <protection/>
    </xf>
    <xf numFmtId="3" fontId="5" fillId="0" borderId="44" xfId="52" applyNumberFormat="1" applyFont="1" applyFill="1" applyBorder="1" applyAlignment="1">
      <alignment horizontal="center" vertical="center" wrapText="1" shrinkToFit="1"/>
      <protection/>
    </xf>
    <xf numFmtId="3" fontId="5" fillId="0" borderId="45" xfId="52" applyNumberFormat="1" applyFont="1" applyFill="1" applyBorder="1" applyAlignment="1">
      <alignment horizontal="center" vertical="center" wrapText="1" shrinkToFit="1"/>
      <protection/>
    </xf>
    <xf numFmtId="0" fontId="7" fillId="34" borderId="44" xfId="52" applyFont="1" applyFill="1" applyBorder="1" applyAlignment="1">
      <alignment horizontal="center" vertical="center"/>
      <protection/>
    </xf>
    <xf numFmtId="0" fontId="7" fillId="34" borderId="45" xfId="52" applyFont="1" applyFill="1" applyBorder="1" applyAlignment="1">
      <alignment horizontal="center" wrapText="1"/>
      <protection/>
    </xf>
    <xf numFmtId="2" fontId="8" fillId="33" borderId="46" xfId="0" applyNumberFormat="1" applyFont="1" applyFill="1" applyBorder="1" applyAlignment="1">
      <alignment horizontal="left" vertical="center" wrapText="1"/>
    </xf>
    <xf numFmtId="3" fontId="5" fillId="0" borderId="44" xfId="52" applyNumberFormat="1" applyFont="1" applyFill="1" applyBorder="1" applyAlignment="1">
      <alignment horizontal="center" vertical="center" shrinkToFit="1"/>
      <protection/>
    </xf>
    <xf numFmtId="3" fontId="5" fillId="0" borderId="45" xfId="52" applyNumberFormat="1" applyFont="1" applyFill="1" applyBorder="1" applyAlignment="1">
      <alignment horizontal="center" vertical="center" shrinkToFit="1"/>
      <protection/>
    </xf>
    <xf numFmtId="3" fontId="6" fillId="0" borderId="44" xfId="52" applyNumberFormat="1" applyFont="1" applyFill="1" applyBorder="1" applyAlignment="1">
      <alignment horizontal="center" vertical="center" wrapText="1" shrinkToFit="1"/>
      <protection/>
    </xf>
    <xf numFmtId="3" fontId="6" fillId="0" borderId="45" xfId="52" applyNumberFormat="1" applyFont="1" applyFill="1" applyBorder="1" applyAlignment="1">
      <alignment horizontal="center" vertical="center" wrapText="1" shrinkToFit="1"/>
      <protection/>
    </xf>
    <xf numFmtId="2" fontId="8" fillId="33" borderId="47" xfId="0" applyNumberFormat="1" applyFont="1" applyFill="1" applyBorder="1" applyAlignment="1">
      <alignment horizontal="left" vertical="center" wrapText="1"/>
    </xf>
    <xf numFmtId="2" fontId="8" fillId="33" borderId="48" xfId="0" applyNumberFormat="1" applyFont="1" applyFill="1" applyBorder="1" applyAlignment="1">
      <alignment horizontal="left" vertical="center" wrapText="1"/>
    </xf>
    <xf numFmtId="2" fontId="8" fillId="33" borderId="49" xfId="0" applyNumberFormat="1" applyFont="1" applyFill="1" applyBorder="1" applyAlignment="1">
      <alignment horizontal="left" vertical="center" wrapText="1"/>
    </xf>
    <xf numFmtId="2" fontId="8" fillId="33" borderId="50" xfId="0" applyNumberFormat="1" applyFont="1" applyFill="1" applyBorder="1" applyAlignment="1">
      <alignment horizontal="left" vertical="center" wrapText="1"/>
    </xf>
    <xf numFmtId="0" fontId="7" fillId="34" borderId="45" xfId="52" applyFont="1" applyFill="1" applyBorder="1" applyAlignment="1">
      <alignment horizontal="center"/>
      <protection/>
    </xf>
    <xf numFmtId="0" fontId="7" fillId="34" borderId="44" xfId="52" applyFont="1" applyFill="1" applyBorder="1" applyAlignment="1">
      <alignment horizontal="center"/>
      <protection/>
    </xf>
    <xf numFmtId="2" fontId="8" fillId="33" borderId="51" xfId="0" applyNumberFormat="1" applyFont="1" applyFill="1" applyBorder="1" applyAlignment="1">
      <alignment horizontal="left" vertical="center" wrapText="1"/>
    </xf>
    <xf numFmtId="2" fontId="8" fillId="33" borderId="52" xfId="0" applyNumberFormat="1" applyFont="1" applyFill="1" applyBorder="1" applyAlignment="1">
      <alignment horizontal="left" vertical="center" wrapText="1"/>
    </xf>
    <xf numFmtId="0" fontId="7" fillId="34" borderId="53" xfId="52" applyFont="1" applyFill="1" applyBorder="1" applyAlignment="1">
      <alignment horizontal="center"/>
      <protection/>
    </xf>
    <xf numFmtId="0" fontId="8" fillId="0" borderId="48" xfId="52" applyFont="1" applyFill="1" applyBorder="1" applyAlignment="1">
      <alignment horizontal="center" vertical="center"/>
      <protection/>
    </xf>
    <xf numFmtId="0" fontId="8" fillId="0" borderId="54" xfId="52" applyFont="1" applyFill="1" applyBorder="1" applyAlignment="1">
      <alignment horizontal="center" vertical="center"/>
      <protection/>
    </xf>
    <xf numFmtId="4" fontId="9" fillId="0" borderId="55" xfId="52" applyNumberFormat="1" applyFont="1" applyFill="1" applyBorder="1" applyAlignment="1">
      <alignment horizontal="center" vertical="center" shrinkToFit="1"/>
      <protection/>
    </xf>
    <xf numFmtId="4" fontId="9" fillId="0" borderId="56" xfId="52" applyNumberFormat="1" applyFont="1" applyFill="1" applyBorder="1" applyAlignment="1">
      <alignment horizontal="center" vertical="center" shrinkToFit="1"/>
      <protection/>
    </xf>
    <xf numFmtId="0" fontId="9" fillId="0" borderId="57" xfId="52" applyFont="1" applyFill="1" applyBorder="1" applyAlignment="1">
      <alignment horizontal="left" vertical="center"/>
      <protection/>
    </xf>
    <xf numFmtId="0" fontId="9" fillId="0" borderId="37" xfId="52" applyFont="1" applyFill="1" applyBorder="1" applyAlignment="1">
      <alignment horizontal="left" vertical="center"/>
      <protection/>
    </xf>
    <xf numFmtId="0" fontId="8" fillId="0" borderId="57" xfId="52" applyFont="1" applyBorder="1" applyAlignment="1">
      <alignment horizontal="left" vertical="center" wrapText="1"/>
      <protection/>
    </xf>
    <xf numFmtId="0" fontId="8" fillId="0" borderId="37" xfId="52" applyFont="1" applyBorder="1" applyAlignment="1">
      <alignment horizontal="left" vertical="center" wrapText="1"/>
      <protection/>
    </xf>
    <xf numFmtId="2" fontId="8" fillId="33" borderId="10" xfId="0" applyNumberFormat="1" applyFont="1" applyFill="1" applyBorder="1" applyAlignment="1">
      <alignment horizontal="left" vertical="center" wrapText="1"/>
    </xf>
    <xf numFmtId="0" fontId="8" fillId="0" borderId="58" xfId="52" applyFont="1" applyBorder="1" applyAlignment="1">
      <alignment horizontal="left" vertical="center" wrapText="1"/>
      <protection/>
    </xf>
    <xf numFmtId="49" fontId="8" fillId="0" borderId="14" xfId="52" applyNumberFormat="1" applyFont="1" applyFill="1" applyBorder="1" applyAlignment="1">
      <alignment horizontal="left" vertical="center" wrapText="1"/>
      <protection/>
    </xf>
    <xf numFmtId="0" fontId="7" fillId="34" borderId="53" xfId="52" applyFont="1" applyFill="1" applyBorder="1" applyAlignment="1">
      <alignment horizontal="center" wrapText="1"/>
      <protection/>
    </xf>
    <xf numFmtId="2" fontId="8" fillId="0" borderId="57" xfId="0" applyNumberFormat="1" applyFont="1" applyFill="1" applyBorder="1" applyAlignment="1">
      <alignment horizontal="left" vertical="center" wrapText="1"/>
    </xf>
    <xf numFmtId="2" fontId="8" fillId="0" borderId="59" xfId="0" applyNumberFormat="1" applyFont="1" applyFill="1" applyBorder="1" applyAlignment="1">
      <alignment horizontal="left" vertical="center" wrapText="1"/>
    </xf>
    <xf numFmtId="49" fontId="8" fillId="0" borderId="21" xfId="52" applyNumberFormat="1" applyFont="1" applyFill="1" applyBorder="1" applyAlignment="1">
      <alignment horizontal="left" vertical="center" wrapText="1"/>
      <protection/>
    </xf>
    <xf numFmtId="2" fontId="9" fillId="33" borderId="21" xfId="0" applyNumberFormat="1" applyFont="1" applyFill="1" applyBorder="1" applyAlignment="1">
      <alignment horizontal="left" vertical="center" wrapText="1"/>
    </xf>
    <xf numFmtId="0" fontId="9" fillId="0" borderId="22" xfId="52" applyFont="1" applyFill="1" applyBorder="1" applyAlignment="1">
      <alignment horizontal="center" vertical="center"/>
      <protection/>
    </xf>
    <xf numFmtId="0" fontId="8" fillId="0" borderId="33" xfId="52" applyNumberFormat="1" applyFont="1" applyFill="1" applyBorder="1" applyAlignment="1">
      <alignment horizontal="justify" vertical="center" wrapText="1"/>
      <protection/>
    </xf>
    <xf numFmtId="2" fontId="9" fillId="33" borderId="27" xfId="0" applyNumberFormat="1" applyFont="1" applyFill="1" applyBorder="1" applyAlignment="1">
      <alignment horizontal="left" vertical="center" wrapText="1"/>
    </xf>
    <xf numFmtId="0" fontId="8" fillId="0" borderId="21" xfId="52" applyNumberFormat="1" applyFont="1" applyFill="1" applyBorder="1" applyAlignment="1">
      <alignment vertical="top" wrapText="1"/>
      <protection/>
    </xf>
    <xf numFmtId="0" fontId="8" fillId="0" borderId="14" xfId="52" applyNumberFormat="1" applyFont="1" applyBorder="1" applyAlignment="1">
      <alignment vertical="top" wrapText="1"/>
      <protection/>
    </xf>
    <xf numFmtId="0" fontId="8" fillId="0" borderId="14" xfId="52" applyNumberFormat="1" applyFont="1" applyBorder="1" applyAlignment="1">
      <alignment horizontal="left" vertical="center" wrapText="1"/>
      <protection/>
    </xf>
    <xf numFmtId="0" fontId="8" fillId="33" borderId="14" xfId="52" applyNumberFormat="1" applyFont="1" applyFill="1" applyBorder="1" applyAlignment="1">
      <alignment horizontal="left" vertical="center" wrapText="1"/>
      <protection/>
    </xf>
    <xf numFmtId="0" fontId="3" fillId="0" borderId="29" xfId="52" applyNumberFormat="1" applyFont="1" applyBorder="1" applyAlignment="1">
      <alignment horizontal="left" vertical="center" wrapText="1"/>
      <protection/>
    </xf>
    <xf numFmtId="0" fontId="3" fillId="0" borderId="60" xfId="52" applyFont="1" applyBorder="1">
      <alignment/>
      <protection/>
    </xf>
    <xf numFmtId="3" fontId="2" fillId="0" borderId="44" xfId="52" applyNumberFormat="1" applyFont="1" applyFill="1" applyBorder="1" applyAlignment="1">
      <alignment horizontal="center" vertical="center" shrinkToFit="1"/>
      <protection/>
    </xf>
    <xf numFmtId="3" fontId="2" fillId="0" borderId="45" xfId="52" applyNumberFormat="1" applyFont="1" applyFill="1" applyBorder="1" applyAlignment="1">
      <alignment horizontal="center" vertical="center" shrinkToFit="1"/>
      <protection/>
    </xf>
    <xf numFmtId="3" fontId="6" fillId="0" borderId="44" xfId="52" applyNumberFormat="1" applyFont="1" applyFill="1" applyBorder="1" applyAlignment="1">
      <alignment horizontal="center" vertical="center" shrinkToFit="1"/>
      <protection/>
    </xf>
    <xf numFmtId="3" fontId="6" fillId="0" borderId="45" xfId="52" applyNumberFormat="1" applyFont="1" applyFill="1" applyBorder="1" applyAlignment="1">
      <alignment horizontal="center" vertical="center" shrinkToFit="1"/>
      <protection/>
    </xf>
    <xf numFmtId="2" fontId="8" fillId="0" borderId="57" xfId="52" applyNumberFormat="1" applyFont="1" applyBorder="1" applyAlignment="1">
      <alignment horizontal="left" vertical="center" wrapText="1"/>
      <protection/>
    </xf>
    <xf numFmtId="4" fontId="8" fillId="0" borderId="61" xfId="52" applyNumberFormat="1" applyFont="1" applyFill="1" applyBorder="1" applyAlignment="1">
      <alignment horizontal="justify" vertical="center" wrapText="1" shrinkToFit="1"/>
      <protection/>
    </xf>
    <xf numFmtId="4" fontId="8" fillId="0" borderId="29" xfId="52" applyNumberFormat="1" applyFont="1" applyFill="1" applyBorder="1" applyAlignment="1">
      <alignment horizontal="left" vertical="center" wrapText="1" shrinkToFit="1"/>
      <protection/>
    </xf>
    <xf numFmtId="3" fontId="5" fillId="0" borderId="62" xfId="52" applyNumberFormat="1" applyFont="1" applyFill="1" applyBorder="1" applyAlignment="1">
      <alignment horizontal="center" vertical="center" wrapText="1" shrinkToFit="1"/>
      <protection/>
    </xf>
    <xf numFmtId="3" fontId="5" fillId="0" borderId="63" xfId="52" applyNumberFormat="1" applyFont="1" applyFill="1" applyBorder="1" applyAlignment="1">
      <alignment horizontal="center" vertical="center" wrapText="1" shrinkToFit="1"/>
      <protection/>
    </xf>
    <xf numFmtId="0" fontId="4" fillId="34" borderId="45" xfId="52" applyFont="1" applyFill="1" applyBorder="1" applyAlignment="1">
      <alignment horizontal="center"/>
      <protection/>
    </xf>
    <xf numFmtId="0" fontId="4" fillId="34" borderId="63" xfId="52" applyFont="1" applyFill="1" applyBorder="1" applyAlignment="1">
      <alignment horizontal="center"/>
      <protection/>
    </xf>
    <xf numFmtId="2" fontId="8" fillId="0" borderId="59" xfId="52" applyNumberFormat="1" applyFont="1" applyBorder="1" applyAlignment="1">
      <alignment horizontal="left" vertical="center" wrapText="1"/>
      <protection/>
    </xf>
    <xf numFmtId="2" fontId="3" fillId="0" borderId="20" xfId="52" applyNumberFormat="1" applyFont="1" applyFill="1" applyBorder="1" applyAlignment="1">
      <alignment horizontal="left" vertical="center" wrapText="1"/>
      <protection/>
    </xf>
    <xf numFmtId="2" fontId="3" fillId="0" borderId="14" xfId="52" applyNumberFormat="1" applyFont="1" applyFill="1" applyBorder="1" applyAlignment="1">
      <alignment horizontal="left" vertical="center" wrapText="1"/>
      <protection/>
    </xf>
    <xf numFmtId="3" fontId="3" fillId="0" borderId="17" xfId="52" applyNumberFormat="1" applyFont="1" applyFill="1" applyBorder="1" applyAlignment="1">
      <alignment horizontal="center" vertical="center" shrinkToFit="1"/>
      <protection/>
    </xf>
    <xf numFmtId="2" fontId="3" fillId="0" borderId="27" xfId="52" applyNumberFormat="1" applyFont="1" applyFill="1" applyBorder="1" applyAlignment="1">
      <alignment horizontal="left" vertical="center" wrapText="1"/>
      <protection/>
    </xf>
    <xf numFmtId="0" fontId="4" fillId="34" borderId="47" xfId="52" applyFont="1" applyFill="1" applyBorder="1" applyAlignment="1">
      <alignment horizontal="center"/>
      <protection/>
    </xf>
    <xf numFmtId="0" fontId="4" fillId="34" borderId="58" xfId="52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 vertical="center" shrinkToFit="1"/>
      <protection/>
    </xf>
    <xf numFmtId="3" fontId="2" fillId="0" borderId="64" xfId="52" applyNumberFormat="1" applyFont="1" applyFill="1" applyBorder="1" applyAlignment="1">
      <alignment horizontal="left" vertical="center" shrinkToFit="1"/>
      <protection/>
    </xf>
    <xf numFmtId="2" fontId="3" fillId="0" borderId="27" xfId="52" applyNumberFormat="1" applyFont="1" applyBorder="1" applyAlignment="1">
      <alignment horizontal="center" vertical="center"/>
      <protection/>
    </xf>
    <xf numFmtId="2" fontId="8" fillId="0" borderId="37" xfId="52" applyNumberFormat="1" applyFont="1" applyBorder="1" applyAlignment="1">
      <alignment horizontal="left" vertical="center" wrapText="1"/>
      <protection/>
    </xf>
    <xf numFmtId="0" fontId="4" fillId="0" borderId="23" xfId="52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left" vertical="center"/>
      <protection/>
    </xf>
    <xf numFmtId="4" fontId="8" fillId="0" borderId="65" xfId="52" applyNumberFormat="1" applyFont="1" applyFill="1" applyBorder="1" applyAlignment="1">
      <alignment horizontal="justify" vertical="center" wrapText="1" shrinkToFit="1"/>
      <protection/>
    </xf>
    <xf numFmtId="0" fontId="4" fillId="34" borderId="66" xfId="52" applyFont="1" applyFill="1" applyBorder="1" applyAlignment="1">
      <alignment horizontal="center"/>
      <protection/>
    </xf>
    <xf numFmtId="0" fontId="4" fillId="34" borderId="67" xfId="52" applyFont="1" applyFill="1" applyBorder="1" applyAlignment="1">
      <alignment horizontal="center"/>
      <protection/>
    </xf>
    <xf numFmtId="0" fontId="4" fillId="34" borderId="68" xfId="52" applyFont="1" applyFill="1" applyBorder="1" applyAlignment="1">
      <alignment horizontal="center"/>
      <protection/>
    </xf>
    <xf numFmtId="4" fontId="9" fillId="0" borderId="65" xfId="52" applyNumberFormat="1" applyFont="1" applyFill="1" applyBorder="1" applyAlignment="1">
      <alignment horizontal="center" vertical="center" wrapText="1" shrinkToFit="1"/>
      <protection/>
    </xf>
    <xf numFmtId="0" fontId="4" fillId="34" borderId="69" xfId="52" applyFont="1" applyFill="1" applyBorder="1" applyAlignment="1">
      <alignment horizontal="center"/>
      <protection/>
    </xf>
    <xf numFmtId="0" fontId="4" fillId="34" borderId="62" xfId="52" applyFont="1" applyFill="1" applyBorder="1" applyAlignment="1">
      <alignment horizontal="center"/>
      <protection/>
    </xf>
    <xf numFmtId="49" fontId="2" fillId="0" borderId="35" xfId="52" applyNumberFormat="1" applyFont="1" applyBorder="1" applyAlignment="1">
      <alignment horizontal="left" vertical="center"/>
      <protection/>
    </xf>
    <xf numFmtId="49" fontId="2" fillId="0" borderId="0" xfId="52" applyNumberFormat="1" applyFont="1" applyBorder="1" applyAlignment="1">
      <alignment horizontal="left" vertical="center"/>
      <protection/>
    </xf>
    <xf numFmtId="49" fontId="2" fillId="0" borderId="70" xfId="52" applyNumberFormat="1" applyFont="1" applyBorder="1" applyAlignment="1">
      <alignment horizontal="left" vertical="center"/>
      <protection/>
    </xf>
    <xf numFmtId="4" fontId="3" fillId="0" borderId="0" xfId="52" applyNumberFormat="1" applyFont="1" applyBorder="1" applyAlignment="1">
      <alignment horizontal="right" shrinkToFit="1"/>
      <protection/>
    </xf>
    <xf numFmtId="4" fontId="3" fillId="0" borderId="71" xfId="52" applyNumberFormat="1" applyFont="1" applyBorder="1" applyAlignment="1">
      <alignment horizontal="right" shrinkToFit="1"/>
      <protection/>
    </xf>
    <xf numFmtId="4" fontId="1" fillId="0" borderId="0" xfId="52" applyNumberFormat="1" applyAlignment="1">
      <alignment horizontal="center" vertical="center" wrapText="1"/>
      <protection/>
    </xf>
    <xf numFmtId="0" fontId="1" fillId="0" borderId="0" xfId="52" applyAlignment="1">
      <alignment horizontal="center"/>
      <protection/>
    </xf>
    <xf numFmtId="0" fontId="1" fillId="0" borderId="0" xfId="52" applyAlignment="1">
      <alignment/>
      <protection/>
    </xf>
    <xf numFmtId="4" fontId="1" fillId="0" borderId="0" xfId="52" applyNumberFormat="1" applyAlignment="1">
      <alignment horizontal="center" vertical="center"/>
      <protection/>
    </xf>
    <xf numFmtId="0" fontId="7" fillId="34" borderId="47" xfId="52" applyFont="1" applyFill="1" applyBorder="1" applyAlignment="1">
      <alignment horizontal="center"/>
      <protection/>
    </xf>
    <xf numFmtId="0" fontId="7" fillId="34" borderId="58" xfId="52" applyFont="1" applyFill="1" applyBorder="1" applyAlignment="1">
      <alignment horizontal="center"/>
      <protection/>
    </xf>
    <xf numFmtId="0" fontId="7" fillId="34" borderId="58" xfId="52" applyFont="1" applyFill="1" applyBorder="1" applyAlignment="1">
      <alignment horizontal="center"/>
      <protection/>
    </xf>
    <xf numFmtId="0" fontId="11" fillId="35" borderId="0" xfId="52" applyFont="1" applyFill="1" applyAlignment="1">
      <alignment horizontal="center" vertical="center"/>
      <protection/>
    </xf>
    <xf numFmtId="0" fontId="29" fillId="35" borderId="0" xfId="52" applyFont="1" applyFill="1" applyAlignment="1">
      <alignment horizontal="center" vertical="center"/>
      <protection/>
    </xf>
    <xf numFmtId="4" fontId="9" fillId="0" borderId="34" xfId="52" applyNumberFormat="1" applyFont="1" applyBorder="1" applyAlignment="1">
      <alignment horizontal="center" vertical="center" wrapText="1"/>
      <protection/>
    </xf>
    <xf numFmtId="4" fontId="9" fillId="33" borderId="72" xfId="52" applyNumberFormat="1" applyFont="1" applyFill="1" applyBorder="1" applyAlignment="1">
      <alignment horizontal="center" vertical="center"/>
      <protection/>
    </xf>
    <xf numFmtId="4" fontId="9" fillId="0" borderId="25" xfId="52" applyNumberFormat="1" applyFont="1" applyBorder="1" applyAlignment="1">
      <alignment horizontal="center" vertical="center" wrapText="1"/>
      <protection/>
    </xf>
    <xf numFmtId="4" fontId="9" fillId="0" borderId="25" xfId="52" applyNumberFormat="1" applyFont="1" applyFill="1" applyBorder="1" applyAlignment="1">
      <alignment horizontal="center" vertical="center" wrapText="1"/>
      <protection/>
    </xf>
    <xf numFmtId="4" fontId="9" fillId="0" borderId="71" xfId="52" applyNumberFormat="1" applyFont="1" applyBorder="1" applyAlignment="1">
      <alignment horizontal="center" vertical="center" wrapText="1"/>
      <protection/>
    </xf>
    <xf numFmtId="4" fontId="9" fillId="33" borderId="43" xfId="52" applyNumberFormat="1" applyFont="1" applyFill="1" applyBorder="1" applyAlignment="1">
      <alignment horizontal="center" vertical="center"/>
      <protection/>
    </xf>
    <xf numFmtId="4" fontId="8" fillId="0" borderId="20" xfId="52" applyNumberFormat="1" applyFont="1" applyBorder="1" applyAlignment="1">
      <alignment horizontal="center" vertical="center" wrapText="1"/>
      <protection/>
    </xf>
    <xf numFmtId="4" fontId="9" fillId="0" borderId="14" xfId="52" applyNumberFormat="1" applyFont="1" applyBorder="1" applyAlignment="1">
      <alignment horizontal="center" vertical="center" wrapText="1"/>
      <protection/>
    </xf>
    <xf numFmtId="4" fontId="9" fillId="33" borderId="73" xfId="52" applyNumberFormat="1" applyFont="1" applyFill="1" applyBorder="1" applyAlignment="1">
      <alignment horizontal="center" vertical="center"/>
      <protection/>
    </xf>
    <xf numFmtId="4" fontId="9" fillId="0" borderId="35" xfId="52" applyNumberFormat="1" applyFont="1" applyBorder="1" applyAlignment="1">
      <alignment horizontal="center" vertical="center" wrapText="1"/>
      <protection/>
    </xf>
    <xf numFmtId="4" fontId="9" fillId="33" borderId="74" xfId="52" applyNumberFormat="1" applyFont="1" applyFill="1" applyBorder="1" applyAlignment="1">
      <alignment horizontal="center" vertical="center"/>
      <protection/>
    </xf>
    <xf numFmtId="4" fontId="9" fillId="0" borderId="35" xfId="52" applyNumberFormat="1" applyFont="1" applyFill="1" applyBorder="1" applyAlignment="1">
      <alignment horizontal="center" vertical="center" wrapText="1" shrinkToFit="1"/>
      <protection/>
    </xf>
    <xf numFmtId="4" fontId="9" fillId="33" borderId="75" xfId="52" applyNumberFormat="1" applyFont="1" applyFill="1" applyBorder="1" applyAlignment="1">
      <alignment horizontal="center" vertical="center"/>
      <protection/>
    </xf>
    <xf numFmtId="4" fontId="9" fillId="0" borderId="14" xfId="52" applyNumberFormat="1" applyFont="1" applyFill="1" applyBorder="1" applyAlignment="1">
      <alignment horizontal="center" vertical="center" wrapText="1" shrinkToFit="1"/>
      <protection/>
    </xf>
    <xf numFmtId="4" fontId="9" fillId="0" borderId="76" xfId="52" applyNumberFormat="1" applyFont="1" applyFill="1" applyBorder="1" applyAlignment="1">
      <alignment horizontal="center" vertical="center" wrapText="1" shrinkToFit="1"/>
      <protection/>
    </xf>
    <xf numFmtId="4" fontId="9" fillId="0" borderId="20" xfId="52" applyNumberFormat="1" applyFont="1" applyFill="1" applyBorder="1" applyAlignment="1">
      <alignment horizontal="center" vertical="center" wrapText="1" shrinkToFit="1"/>
      <protection/>
    </xf>
    <xf numFmtId="4" fontId="9" fillId="36" borderId="75" xfId="52" applyNumberFormat="1" applyFont="1" applyFill="1" applyBorder="1" applyAlignment="1">
      <alignment horizontal="center" vertical="center"/>
      <protection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25" xfId="52" applyNumberFormat="1" applyFont="1" applyFill="1" applyBorder="1" applyAlignment="1">
      <alignment horizontal="center" vertical="center" wrapText="1"/>
      <protection/>
    </xf>
    <xf numFmtId="4" fontId="2" fillId="0" borderId="43" xfId="52" applyNumberFormat="1" applyFont="1" applyBorder="1" applyAlignment="1">
      <alignment horizontal="center" vertical="center" wrapText="1" shrinkToFit="1"/>
      <protection/>
    </xf>
    <xf numFmtId="4" fontId="11" fillId="0" borderId="0" xfId="52" applyNumberFormat="1" applyFont="1" applyAlignment="1">
      <alignment horizontal="center"/>
      <protection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33" borderId="77" xfId="52" applyNumberFormat="1" applyFont="1" applyFill="1" applyBorder="1" applyAlignment="1">
      <alignment horizontal="center" vertical="center" shrinkToFit="1"/>
      <protection/>
    </xf>
    <xf numFmtId="4" fontId="9" fillId="33" borderId="14" xfId="0" applyNumberFormat="1" applyFont="1" applyFill="1" applyBorder="1" applyAlignment="1">
      <alignment horizontal="center" vertical="center" wrapText="1"/>
    </xf>
    <xf numFmtId="4" fontId="3" fillId="0" borderId="76" xfId="0" applyNumberFormat="1" applyFont="1" applyFill="1" applyBorder="1" applyAlignment="1">
      <alignment horizontal="center"/>
    </xf>
    <xf numFmtId="4" fontId="9" fillId="33" borderId="27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3" fillId="0" borderId="36" xfId="52" applyNumberFormat="1" applyFont="1" applyBorder="1" applyAlignment="1">
      <alignment horizontal="center" vertical="center" wrapText="1"/>
      <protection/>
    </xf>
    <xf numFmtId="4" fontId="2" fillId="0" borderId="78" xfId="52" applyNumberFormat="1" applyFont="1" applyBorder="1" applyAlignment="1">
      <alignment horizontal="center" vertical="center" shrinkToFit="1"/>
      <protection/>
    </xf>
    <xf numFmtId="4" fontId="1" fillId="0" borderId="0" xfId="52" applyNumberFormat="1" applyFont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1" fillId="0" borderId="0" xfId="52" applyFont="1" applyFill="1" applyAlignment="1">
      <alignment horizontal="center" vertical="center"/>
      <protection/>
    </xf>
    <xf numFmtId="0" fontId="30" fillId="35" borderId="0" xfId="52" applyFont="1" applyFill="1" applyAlignment="1">
      <alignment horizontal="center" vertical="center" wrapText="1"/>
      <protection/>
    </xf>
    <xf numFmtId="0" fontId="9" fillId="0" borderId="20" xfId="52" applyFont="1" applyFill="1" applyBorder="1" applyAlignment="1">
      <alignment horizontal="left" vertical="center"/>
      <protection/>
    </xf>
    <xf numFmtId="2" fontId="8" fillId="33" borderId="14" xfId="0" applyNumberFormat="1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left" vertical="center" wrapText="1"/>
    </xf>
    <xf numFmtId="2" fontId="8" fillId="33" borderId="57" xfId="0" applyNumberFormat="1" applyFont="1" applyFill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79" xfId="0" applyNumberFormat="1" applyFont="1" applyFill="1" applyBorder="1" applyAlignment="1">
      <alignment horizontal="center" vertical="center" wrapText="1"/>
    </xf>
    <xf numFmtId="4" fontId="2" fillId="33" borderId="8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4" fontId="9" fillId="0" borderId="81" xfId="52" applyNumberFormat="1" applyFont="1" applyBorder="1" applyAlignment="1">
      <alignment horizontal="center" vertical="center" shrinkToFit="1"/>
      <protection/>
    </xf>
    <xf numFmtId="2" fontId="8" fillId="0" borderId="22" xfId="0" applyNumberFormat="1" applyFont="1" applyFill="1" applyBorder="1" applyAlignment="1">
      <alignment horizontal="center" vertical="center" wrapText="1"/>
    </xf>
    <xf numFmtId="4" fontId="9" fillId="0" borderId="82" xfId="52" applyNumberFormat="1" applyFont="1" applyBorder="1" applyAlignment="1">
      <alignment horizontal="center" vertical="center" shrinkToFit="1"/>
      <protection/>
    </xf>
    <xf numFmtId="2" fontId="8" fillId="0" borderId="21" xfId="0" applyNumberFormat="1" applyFont="1" applyFill="1" applyBorder="1" applyAlignment="1">
      <alignment horizontal="center" vertical="center" wrapText="1"/>
    </xf>
    <xf numFmtId="4" fontId="9" fillId="0" borderId="40" xfId="52" applyNumberFormat="1" applyFont="1" applyFill="1" applyBorder="1" applyAlignment="1">
      <alignment horizontal="center" vertical="center" shrinkToFit="1"/>
      <protection/>
    </xf>
    <xf numFmtId="2" fontId="8" fillId="0" borderId="27" xfId="0" applyNumberFormat="1" applyFont="1" applyFill="1" applyBorder="1" applyAlignment="1">
      <alignment horizontal="center" vertical="center" wrapText="1"/>
    </xf>
    <xf numFmtId="4" fontId="9" fillId="0" borderId="83" xfId="52" applyNumberFormat="1" applyFont="1" applyBorder="1" applyAlignment="1">
      <alignment horizontal="center" vertical="center" shrinkToFit="1"/>
      <protection/>
    </xf>
    <xf numFmtId="2" fontId="8" fillId="0" borderId="20" xfId="0" applyNumberFormat="1" applyFont="1" applyFill="1" applyBorder="1" applyAlignment="1">
      <alignment horizontal="center" vertical="center" wrapText="1"/>
    </xf>
    <xf numFmtId="4" fontId="9" fillId="0" borderId="84" xfId="52" applyNumberFormat="1" applyFont="1" applyBorder="1" applyAlignment="1">
      <alignment horizontal="center" vertical="center" shrinkToFit="1"/>
      <protection/>
    </xf>
    <xf numFmtId="4" fontId="9" fillId="0" borderId="85" xfId="52" applyNumberFormat="1" applyFont="1" applyFill="1" applyBorder="1" applyAlignment="1">
      <alignment horizontal="center" vertical="center" shrinkToFit="1"/>
      <protection/>
    </xf>
    <xf numFmtId="4" fontId="9" fillId="0" borderId="86" xfId="52" applyNumberFormat="1" applyFont="1" applyFill="1" applyBorder="1" applyAlignment="1">
      <alignment horizontal="center" vertical="center" shrinkToFit="1"/>
      <protection/>
    </xf>
    <xf numFmtId="2" fontId="8" fillId="0" borderId="57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 wrapText="1"/>
    </xf>
    <xf numFmtId="4" fontId="9" fillId="0" borderId="77" xfId="52" applyNumberFormat="1" applyFont="1" applyBorder="1" applyAlignment="1">
      <alignment horizontal="center" vertical="center" shrinkToFit="1"/>
      <protection/>
    </xf>
    <xf numFmtId="4" fontId="9" fillId="0" borderId="40" xfId="52" applyNumberFormat="1" applyFont="1" applyBorder="1" applyAlignment="1">
      <alignment horizontal="center" vertical="center" shrinkToFit="1"/>
      <protection/>
    </xf>
    <xf numFmtId="4" fontId="9" fillId="0" borderId="41" xfId="52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дмости_200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1171575</xdr:colOff>
      <xdr:row>1</xdr:row>
      <xdr:rowOff>0</xdr:rowOff>
    </xdr:to>
    <xdr:pic>
      <xdr:nvPicPr>
        <xdr:cNvPr id="1" name="Рисунок 1" descr="Логотип_пк_сай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943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2</xdr:col>
      <xdr:colOff>1695450</xdr:colOff>
      <xdr:row>0</xdr:row>
      <xdr:rowOff>923925</xdr:rowOff>
    </xdr:to>
    <xdr:pic>
      <xdr:nvPicPr>
        <xdr:cNvPr id="1" name="Рисунок 1" descr="Логотип_пк_сай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2943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1057275</xdr:colOff>
      <xdr:row>0</xdr:row>
      <xdr:rowOff>952500</xdr:rowOff>
    </xdr:to>
    <xdr:pic>
      <xdr:nvPicPr>
        <xdr:cNvPr id="1" name="Рисунок 1" descr="Логотип_пк_сай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943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1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2.75"/>
  <cols>
    <col min="1" max="1" width="0.71875" style="0" customWidth="1"/>
    <col min="2" max="2" width="4.00390625" style="1" customWidth="1"/>
    <col min="3" max="3" width="22.140625" style="1" customWidth="1"/>
    <col min="4" max="4" width="26.421875" style="1" customWidth="1"/>
    <col min="5" max="5" width="52.28125" style="1" customWidth="1"/>
    <col min="6" max="6" width="13.28125" style="215" customWidth="1"/>
    <col min="7" max="7" width="12.421875" style="214" customWidth="1"/>
    <col min="8" max="8" width="2.7109375" style="0" customWidth="1"/>
    <col min="9" max="9" width="9.140625" style="83" customWidth="1"/>
    <col min="10" max="10" width="9.140625" style="79" customWidth="1"/>
  </cols>
  <sheetData>
    <row r="1" spans="2:7" ht="72" customHeight="1">
      <c r="B1" s="175"/>
      <c r="C1" s="175"/>
      <c r="D1" s="180" t="s">
        <v>147</v>
      </c>
      <c r="E1" s="180"/>
      <c r="F1" s="180"/>
      <c r="G1" s="180"/>
    </row>
    <row r="2" spans="1:7" ht="19.5" customHeight="1" thickBot="1">
      <c r="A2" s="2"/>
      <c r="B2" s="99" t="s">
        <v>0</v>
      </c>
      <c r="C2" s="99" t="s">
        <v>1</v>
      </c>
      <c r="D2" s="99" t="s">
        <v>2</v>
      </c>
      <c r="E2" s="99"/>
      <c r="F2" s="101" t="s">
        <v>141</v>
      </c>
      <c r="G2" s="94" t="s">
        <v>145</v>
      </c>
    </row>
    <row r="3" spans="1:7" ht="17.25" customHeight="1" thickBot="1">
      <c r="A3" s="2"/>
      <c r="B3" s="100"/>
      <c r="C3" s="100"/>
      <c r="D3" s="100"/>
      <c r="E3" s="100"/>
      <c r="F3" s="102"/>
      <c r="G3" s="95"/>
    </row>
    <row r="4" spans="1:7" ht="13.5" customHeight="1" thickBot="1">
      <c r="A4" s="2"/>
      <c r="B4" s="97" t="s">
        <v>3</v>
      </c>
      <c r="C4" s="97"/>
      <c r="D4" s="97"/>
      <c r="E4" s="97"/>
      <c r="F4" s="97"/>
      <c r="G4" s="97"/>
    </row>
    <row r="5" spans="1:7" ht="46.5" customHeight="1" thickBot="1">
      <c r="A5" s="2"/>
      <c r="B5" s="3">
        <v>1</v>
      </c>
      <c r="C5" s="4" t="s">
        <v>4</v>
      </c>
      <c r="D5" s="98" t="s">
        <v>5</v>
      </c>
      <c r="E5" s="98"/>
      <c r="F5" s="221">
        <v>2404</v>
      </c>
      <c r="G5" s="242">
        <f>F5*1.18</f>
        <v>2836.72</v>
      </c>
    </row>
    <row r="6" spans="1:7" ht="51.75" customHeight="1" thickBot="1">
      <c r="A6" s="2"/>
      <c r="B6" s="5">
        <f>B5+1</f>
        <v>2</v>
      </c>
      <c r="C6" s="6" t="s">
        <v>6</v>
      </c>
      <c r="D6" s="98"/>
      <c r="E6" s="98"/>
      <c r="F6" s="222">
        <v>3620</v>
      </c>
      <c r="G6" s="242">
        <f aca="true" t="shared" si="0" ref="G6:G13">F6*1.18</f>
        <v>4271.599999999999</v>
      </c>
    </row>
    <row r="7" spans="1:7" ht="51.75" customHeight="1" hidden="1" thickBot="1">
      <c r="A7" s="2"/>
      <c r="B7" s="5">
        <f aca="true" t="shared" si="1" ref="B7:B15">B6+1</f>
        <v>3</v>
      </c>
      <c r="C7" s="6" t="s">
        <v>7</v>
      </c>
      <c r="D7" s="98"/>
      <c r="E7" s="98"/>
      <c r="F7" s="222">
        <v>3417</v>
      </c>
      <c r="G7" s="242">
        <f t="shared" si="0"/>
        <v>4032.06</v>
      </c>
    </row>
    <row r="8" spans="1:7" ht="43.5" customHeight="1" thickBot="1">
      <c r="A8" s="2"/>
      <c r="B8" s="5">
        <f t="shared" si="1"/>
        <v>4</v>
      </c>
      <c r="C8" s="6" t="s">
        <v>8</v>
      </c>
      <c r="D8" s="98"/>
      <c r="E8" s="98"/>
      <c r="F8" s="223">
        <v>5734</v>
      </c>
      <c r="G8" s="242">
        <f t="shared" si="0"/>
        <v>6766.12</v>
      </c>
    </row>
    <row r="9" spans="1:7" ht="43.5" customHeight="1" hidden="1" thickBot="1">
      <c r="A9" s="2"/>
      <c r="B9" s="5">
        <f t="shared" si="1"/>
        <v>5</v>
      </c>
      <c r="C9" s="6" t="s">
        <v>9</v>
      </c>
      <c r="D9" s="98"/>
      <c r="E9" s="98"/>
      <c r="F9" s="223">
        <v>4445</v>
      </c>
      <c r="G9" s="242">
        <f t="shared" si="0"/>
        <v>5245.099999999999</v>
      </c>
    </row>
    <row r="10" spans="1:7" ht="36.75" customHeight="1" thickBot="1">
      <c r="A10" s="2"/>
      <c r="B10" s="5">
        <f t="shared" si="1"/>
        <v>6</v>
      </c>
      <c r="C10" s="8" t="s">
        <v>10</v>
      </c>
      <c r="D10" s="98"/>
      <c r="E10" s="98"/>
      <c r="F10" s="223">
        <v>6834</v>
      </c>
      <c r="G10" s="242">
        <f t="shared" si="0"/>
        <v>8064.12</v>
      </c>
    </row>
    <row r="11" spans="1:7" ht="36.75" customHeight="1" thickBot="1">
      <c r="A11" s="2"/>
      <c r="B11" s="5">
        <f t="shared" si="1"/>
        <v>7</v>
      </c>
      <c r="C11" s="6" t="s">
        <v>11</v>
      </c>
      <c r="D11" s="218" t="s">
        <v>12</v>
      </c>
      <c r="E11" s="218"/>
      <c r="F11" s="223">
        <v>9455</v>
      </c>
      <c r="G11" s="242">
        <f t="shared" si="0"/>
        <v>11156.9</v>
      </c>
    </row>
    <row r="12" spans="1:7" ht="36.75" customHeight="1" thickBot="1">
      <c r="A12" s="2"/>
      <c r="B12" s="5">
        <f t="shared" si="1"/>
        <v>8</v>
      </c>
      <c r="C12" s="10" t="s">
        <v>13</v>
      </c>
      <c r="D12" s="219" t="s">
        <v>14</v>
      </c>
      <c r="E12" s="219"/>
      <c r="F12" s="223">
        <v>9021</v>
      </c>
      <c r="G12" s="242">
        <f t="shared" si="0"/>
        <v>10644.779999999999</v>
      </c>
    </row>
    <row r="13" spans="1:7" ht="36.75" customHeight="1" thickBot="1">
      <c r="A13" s="2"/>
      <c r="B13" s="5">
        <f t="shared" si="1"/>
        <v>9</v>
      </c>
      <c r="C13" s="6" t="s">
        <v>15</v>
      </c>
      <c r="D13" s="220" t="s">
        <v>16</v>
      </c>
      <c r="E13" s="220"/>
      <c r="F13" s="223">
        <v>10932</v>
      </c>
      <c r="G13" s="242">
        <f t="shared" si="0"/>
        <v>12899.76</v>
      </c>
    </row>
    <row r="14" spans="1:10" s="14" customFormat="1" ht="72.75" customHeight="1" hidden="1" thickBot="1">
      <c r="A14" s="12"/>
      <c r="B14" s="5">
        <f t="shared" si="1"/>
        <v>10</v>
      </c>
      <c r="C14" s="90" t="s">
        <v>17</v>
      </c>
      <c r="D14" s="109" t="s">
        <v>18</v>
      </c>
      <c r="E14" s="109"/>
      <c r="F14" s="224">
        <v>2317</v>
      </c>
      <c r="G14" s="243"/>
      <c r="H14" s="13"/>
      <c r="I14" s="83"/>
      <c r="J14" s="80"/>
    </row>
    <row r="15" spans="1:10" s="14" customFormat="1" ht="72.75" customHeight="1" hidden="1" thickBot="1">
      <c r="A15" s="12"/>
      <c r="B15" s="75">
        <f t="shared" si="1"/>
        <v>11</v>
      </c>
      <c r="C15" s="91" t="s">
        <v>19</v>
      </c>
      <c r="D15" s="110"/>
      <c r="E15" s="110"/>
      <c r="F15" s="225">
        <v>2795</v>
      </c>
      <c r="G15" s="244"/>
      <c r="H15" s="13"/>
      <c r="I15" s="83"/>
      <c r="J15" s="80"/>
    </row>
    <row r="16" spans="1:9" ht="12.75" customHeight="1" thickBot="1">
      <c r="A16" s="2"/>
      <c r="B16" s="96" t="s">
        <v>20</v>
      </c>
      <c r="C16" s="96"/>
      <c r="D16" s="96"/>
      <c r="E16" s="96"/>
      <c r="F16" s="96"/>
      <c r="G16" s="96"/>
      <c r="H16" s="15"/>
      <c r="I16" s="85"/>
    </row>
    <row r="17" spans="1:9" ht="62.25" customHeight="1" thickBot="1">
      <c r="A17" s="2"/>
      <c r="B17" s="3">
        <v>14</v>
      </c>
      <c r="C17" s="217" t="s">
        <v>21</v>
      </c>
      <c r="D17" s="103" t="s">
        <v>22</v>
      </c>
      <c r="E17" s="104"/>
      <c r="F17" s="226">
        <v>0</v>
      </c>
      <c r="G17" s="242"/>
      <c r="I17" s="86"/>
    </row>
    <row r="18" spans="1:9" ht="75.75" customHeight="1" thickBot="1">
      <c r="A18" s="2"/>
      <c r="B18" s="5">
        <v>15</v>
      </c>
      <c r="C18" s="17" t="s">
        <v>23</v>
      </c>
      <c r="D18" s="103"/>
      <c r="E18" s="104"/>
      <c r="F18" s="227">
        <v>8688</v>
      </c>
      <c r="G18" s="229">
        <f>F18*1.18</f>
        <v>10251.84</v>
      </c>
      <c r="I18" s="85"/>
    </row>
    <row r="19" spans="1:9" ht="12.75" customHeight="1" hidden="1">
      <c r="A19" s="2"/>
      <c r="B19" s="5">
        <v>16</v>
      </c>
      <c r="C19" s="18" t="s">
        <v>24</v>
      </c>
      <c r="D19" s="103"/>
      <c r="E19" s="104"/>
      <c r="F19" s="228" t="e">
        <f>#REF!*1.08</f>
        <v>#REF!</v>
      </c>
      <c r="G19" s="229">
        <v>4308.449600000001</v>
      </c>
      <c r="I19" s="85"/>
    </row>
    <row r="20" spans="1:9" ht="12.75" customHeight="1" hidden="1">
      <c r="A20" s="2"/>
      <c r="B20" s="9">
        <v>17</v>
      </c>
      <c r="C20" s="19" t="s">
        <v>25</v>
      </c>
      <c r="D20" s="105"/>
      <c r="E20" s="106"/>
      <c r="F20" s="230" t="e">
        <f>#REF!*1.08</f>
        <v>#REF!</v>
      </c>
      <c r="G20" s="231">
        <v>5227.32</v>
      </c>
      <c r="I20" s="85"/>
    </row>
    <row r="21" spans="1:9" ht="13.5" customHeight="1" hidden="1" thickBot="1">
      <c r="A21" s="2"/>
      <c r="B21" s="107" t="s">
        <v>26</v>
      </c>
      <c r="C21" s="107"/>
      <c r="D21" s="108"/>
      <c r="E21" s="108"/>
      <c r="F21" s="107"/>
      <c r="G21" s="107"/>
      <c r="I21" s="85"/>
    </row>
    <row r="22" spans="1:9" ht="12.75" customHeight="1" hidden="1">
      <c r="A22" s="2"/>
      <c r="B22" s="20"/>
      <c r="C22" s="21" t="s">
        <v>27</v>
      </c>
      <c r="D22" s="120" t="s">
        <v>28</v>
      </c>
      <c r="E22" s="120"/>
      <c r="F22" s="232" t="e">
        <f>#REF!*1.08</f>
        <v>#REF!</v>
      </c>
      <c r="G22" s="233">
        <v>1842.008</v>
      </c>
      <c r="I22" s="85"/>
    </row>
    <row r="23" spans="1:9" ht="12.75" customHeight="1" hidden="1">
      <c r="A23" s="2"/>
      <c r="B23" s="22">
        <v>25</v>
      </c>
      <c r="C23" s="23" t="s">
        <v>29</v>
      </c>
      <c r="D23" s="120"/>
      <c r="E23" s="120"/>
      <c r="F23" s="228" t="e">
        <f>#REF!*1.08</f>
        <v>#REF!</v>
      </c>
      <c r="G23" s="229">
        <v>2430.8816</v>
      </c>
      <c r="I23" s="85"/>
    </row>
    <row r="24" spans="1:10" s="14" customFormat="1" ht="12.75" customHeight="1" hidden="1">
      <c r="A24" s="12"/>
      <c r="B24" s="5">
        <v>26</v>
      </c>
      <c r="C24" s="24" t="s">
        <v>30</v>
      </c>
      <c r="D24" s="120"/>
      <c r="E24" s="120"/>
      <c r="F24" s="228" t="e">
        <f>#REF!*1.08</f>
        <v>#REF!</v>
      </c>
      <c r="G24" s="229">
        <v>3866.0832000000005</v>
      </c>
      <c r="I24" s="87"/>
      <c r="J24" s="80"/>
    </row>
    <row r="25" spans="1:9" ht="12.75" customHeight="1" hidden="1">
      <c r="A25" s="2"/>
      <c r="B25" s="11">
        <v>27</v>
      </c>
      <c r="C25" s="25" t="s">
        <v>31</v>
      </c>
      <c r="D25" s="120"/>
      <c r="E25" s="120"/>
      <c r="F25" s="234" t="e">
        <f>#REF!*1.08</f>
        <v>#REF!</v>
      </c>
      <c r="G25" s="235">
        <v>4638.446400000001</v>
      </c>
      <c r="I25" s="85"/>
    </row>
    <row r="26" spans="1:9" ht="12.75" customHeight="1" hidden="1">
      <c r="A26" s="2"/>
      <c r="B26" s="3">
        <v>28</v>
      </c>
      <c r="C26" s="16" t="s">
        <v>32</v>
      </c>
      <c r="D26" s="121" t="s">
        <v>33</v>
      </c>
      <c r="E26" s="121"/>
      <c r="F26" s="236" t="e">
        <f>#REF!*1.08</f>
        <v>#REF!</v>
      </c>
      <c r="G26" s="237">
        <v>3904.4880000000003</v>
      </c>
      <c r="I26" s="85"/>
    </row>
    <row r="27" spans="1:9" ht="12.75" customHeight="1" hidden="1">
      <c r="A27" s="2"/>
      <c r="B27" s="26"/>
      <c r="C27" s="27" t="s">
        <v>34</v>
      </c>
      <c r="D27" s="121"/>
      <c r="E27" s="121"/>
      <c r="F27" s="228" t="e">
        <f>#REF!*1.08</f>
        <v>#REF!</v>
      </c>
      <c r="G27" s="238">
        <v>5281.3712000000005</v>
      </c>
      <c r="I27" s="85"/>
    </row>
    <row r="28" spans="1:9" ht="12.75" customHeight="1" hidden="1">
      <c r="A28" s="2"/>
      <c r="B28" s="28"/>
      <c r="C28" s="29" t="s">
        <v>35</v>
      </c>
      <c r="D28" s="121"/>
      <c r="E28" s="121"/>
      <c r="F28" s="230" t="e">
        <f>#REF!*1.08</f>
        <v>#REF!</v>
      </c>
      <c r="G28" s="239">
        <v>6113.475200000001</v>
      </c>
      <c r="I28" s="85"/>
    </row>
    <row r="29" spans="1:9" ht="12.75" customHeight="1" hidden="1">
      <c r="A29" s="2"/>
      <c r="B29" s="111" t="s">
        <v>36</v>
      </c>
      <c r="C29" s="111"/>
      <c r="D29" s="111"/>
      <c r="E29" s="111"/>
      <c r="F29" s="111"/>
      <c r="G29" s="111"/>
      <c r="I29" s="85"/>
    </row>
    <row r="30" spans="1:9" ht="12.75" customHeight="1" hidden="1">
      <c r="A30" s="2"/>
      <c r="B30" s="112"/>
      <c r="C30" s="116" t="s">
        <v>37</v>
      </c>
      <c r="D30" s="118" t="s">
        <v>38</v>
      </c>
      <c r="E30" s="118"/>
      <c r="F30" s="240" t="e">
        <f>#REF!*1.2</f>
        <v>#REF!</v>
      </c>
      <c r="G30" s="114">
        <v>7744.97</v>
      </c>
      <c r="I30" s="85"/>
    </row>
    <row r="31" spans="1:9" ht="12.75" customHeight="1" hidden="1">
      <c r="A31" s="2"/>
      <c r="B31" s="113"/>
      <c r="C31" s="117"/>
      <c r="D31" s="119"/>
      <c r="E31" s="119"/>
      <c r="F31" s="241" t="e">
        <f>#REF!*1.2</f>
        <v>#REF!</v>
      </c>
      <c r="G31" s="115" t="e">
        <f>#REF!+(#REF!*0.18)</f>
        <v>#REF!</v>
      </c>
      <c r="I31" s="85"/>
    </row>
    <row r="32" ht="15.75">
      <c r="I32" s="86"/>
    </row>
    <row r="33" spans="5:9" ht="15.75">
      <c r="E33" s="76"/>
      <c r="I33" s="86"/>
    </row>
    <row r="34" spans="5:9" ht="15.75">
      <c r="E34" s="77"/>
      <c r="I34" s="86"/>
    </row>
    <row r="35" spans="5:9" ht="15.75">
      <c r="E35" s="78"/>
      <c r="I35" s="86"/>
    </row>
    <row r="36" spans="5:9" ht="15.75">
      <c r="E36" s="76"/>
      <c r="I36" s="86"/>
    </row>
    <row r="37" ht="15.75">
      <c r="I37" s="86"/>
    </row>
    <row r="38" ht="15.75">
      <c r="I38" s="86"/>
    </row>
    <row r="39" ht="15.75">
      <c r="I39" s="86"/>
    </row>
    <row r="40" spans="4:9" ht="15.75">
      <c r="D40" s="30"/>
      <c r="I40" s="86"/>
    </row>
    <row r="41" ht="15.75">
      <c r="I41" s="86"/>
    </row>
  </sheetData>
  <sheetProtection password="D626" sheet="1" objects="1" scenarios="1" selectLockedCells="1" selectUnlockedCells="1"/>
  <mergeCells count="23">
    <mergeCell ref="D1:G1"/>
    <mergeCell ref="D30:E31"/>
    <mergeCell ref="F30:F31"/>
    <mergeCell ref="D22:E25"/>
    <mergeCell ref="D26:E28"/>
    <mergeCell ref="D12:E12"/>
    <mergeCell ref="B21:G21"/>
    <mergeCell ref="C2:C3"/>
    <mergeCell ref="D2:E3"/>
    <mergeCell ref="D14:E15"/>
    <mergeCell ref="B29:G29"/>
    <mergeCell ref="B30:B31"/>
    <mergeCell ref="G30:G31"/>
    <mergeCell ref="C30:C31"/>
    <mergeCell ref="G2:G3"/>
    <mergeCell ref="B16:G16"/>
    <mergeCell ref="B4:G4"/>
    <mergeCell ref="D5:E10"/>
    <mergeCell ref="D11:E11"/>
    <mergeCell ref="B2:B3"/>
    <mergeCell ref="F2:F3"/>
    <mergeCell ref="D13:E13"/>
    <mergeCell ref="D17:E20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74" r:id="rId4"/>
  <drawing r:id="rId3"/>
  <legacyDrawing r:id="rId2"/>
  <oleObjects>
    <oleObject progId="PBrush" shapeId="1019422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4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.00390625" style="1" customWidth="1"/>
    <col min="2" max="2" width="16.7109375" style="1" customWidth="1"/>
    <col min="3" max="3" width="26.421875" style="1" customWidth="1"/>
    <col min="4" max="4" width="58.421875" style="1" customWidth="1"/>
    <col min="5" max="5" width="17.140625" style="176" customWidth="1"/>
    <col min="6" max="6" width="14.28125" style="214" customWidth="1"/>
    <col min="7" max="7" width="7.140625" style="0" customWidth="1"/>
    <col min="8" max="8" width="7.140625" style="83" customWidth="1"/>
    <col min="9" max="9" width="12.57421875" style="0" customWidth="1"/>
    <col min="10" max="10" width="14.8515625" style="0" customWidth="1"/>
    <col min="11" max="11" width="11.7109375" style="0" customWidth="1"/>
  </cols>
  <sheetData>
    <row r="1" spans="1:6" ht="74.25" customHeight="1">
      <c r="A1" s="174"/>
      <c r="B1" s="174"/>
      <c r="C1" s="174"/>
      <c r="D1" s="216" t="s">
        <v>146</v>
      </c>
      <c r="E1" s="216"/>
      <c r="F1" s="216"/>
    </row>
    <row r="2" spans="1:6" ht="23.25" customHeight="1" thickBot="1">
      <c r="A2" s="99" t="s">
        <v>0</v>
      </c>
      <c r="B2" s="99" t="s">
        <v>1</v>
      </c>
      <c r="C2" s="99" t="s">
        <v>2</v>
      </c>
      <c r="D2" s="99"/>
      <c r="E2" s="101" t="s">
        <v>142</v>
      </c>
      <c r="F2" s="94" t="s">
        <v>145</v>
      </c>
    </row>
    <row r="3" spans="1:6" ht="29.25" customHeight="1" thickBot="1">
      <c r="A3" s="100"/>
      <c r="B3" s="100"/>
      <c r="C3" s="100"/>
      <c r="D3" s="100"/>
      <c r="E3" s="102"/>
      <c r="F3" s="95"/>
    </row>
    <row r="4" spans="1:6" ht="13.5" customHeight="1" thickBot="1">
      <c r="A4" s="123" t="s">
        <v>39</v>
      </c>
      <c r="B4" s="123"/>
      <c r="C4" s="123"/>
      <c r="D4" s="123"/>
      <c r="E4" s="123"/>
      <c r="F4" s="123"/>
    </row>
    <row r="5" spans="1:8" s="14" customFormat="1" ht="19.5" customHeight="1" thickBot="1">
      <c r="A5" s="31">
        <v>1</v>
      </c>
      <c r="B5" s="72" t="s">
        <v>40</v>
      </c>
      <c r="C5" s="124" t="s">
        <v>41</v>
      </c>
      <c r="D5" s="124"/>
      <c r="E5" s="204">
        <v>6009</v>
      </c>
      <c r="F5" s="205">
        <f>E5*1.18</f>
        <v>7090.62</v>
      </c>
      <c r="H5" s="84"/>
    </row>
    <row r="6" spans="1:8" s="14" customFormat="1" ht="22.5" customHeight="1" hidden="1" thickBot="1">
      <c r="A6" s="20"/>
      <c r="B6" s="74" t="s">
        <v>42</v>
      </c>
      <c r="C6" s="124"/>
      <c r="D6" s="124"/>
      <c r="E6" s="206">
        <v>5894</v>
      </c>
      <c r="F6" s="205">
        <f aca="true" t="shared" si="0" ref="F6:F38">E6*1.18</f>
        <v>6954.92</v>
      </c>
      <c r="H6" s="84"/>
    </row>
    <row r="7" spans="1:8" s="14" customFormat="1" ht="27" customHeight="1" thickBot="1">
      <c r="A7" s="92">
        <v>2</v>
      </c>
      <c r="B7" s="93" t="s">
        <v>43</v>
      </c>
      <c r="C7" s="125"/>
      <c r="D7" s="124"/>
      <c r="E7" s="206">
        <v>7921</v>
      </c>
      <c r="F7" s="205">
        <f t="shared" si="0"/>
        <v>9346.779999999999</v>
      </c>
      <c r="H7" s="84"/>
    </row>
    <row r="8" spans="1:8" s="14" customFormat="1" ht="22.5" customHeight="1" hidden="1" thickBot="1">
      <c r="A8" s="26"/>
      <c r="B8" s="73" t="s">
        <v>44</v>
      </c>
      <c r="C8" s="124"/>
      <c r="D8" s="124"/>
      <c r="E8" s="206">
        <v>6965</v>
      </c>
      <c r="F8" s="205">
        <f t="shared" si="0"/>
        <v>8218.699999999999</v>
      </c>
      <c r="H8" s="84"/>
    </row>
    <row r="9" spans="1:8" s="14" customFormat="1" ht="23.25" customHeight="1" thickBot="1">
      <c r="A9" s="26">
        <v>3</v>
      </c>
      <c r="B9" s="33" t="s">
        <v>45</v>
      </c>
      <c r="C9" s="124"/>
      <c r="D9" s="124"/>
      <c r="E9" s="206">
        <v>9296</v>
      </c>
      <c r="F9" s="205">
        <f t="shared" si="0"/>
        <v>10969.279999999999</v>
      </c>
      <c r="H9" s="84"/>
    </row>
    <row r="10" spans="1:8" s="14" customFormat="1" ht="12.75" customHeight="1" hidden="1">
      <c r="A10" s="34"/>
      <c r="B10" s="35" t="s">
        <v>46</v>
      </c>
      <c r="C10" s="124"/>
      <c r="D10" s="124"/>
      <c r="E10" s="207" t="e">
        <f>#REF!*1.08</f>
        <v>#REF!</v>
      </c>
      <c r="F10" s="205" t="e">
        <f t="shared" si="0"/>
        <v>#REF!</v>
      </c>
      <c r="H10" s="84"/>
    </row>
    <row r="11" spans="1:8" ht="13.5" thickBot="1">
      <c r="A11" s="177" t="s">
        <v>47</v>
      </c>
      <c r="B11" s="178"/>
      <c r="C11" s="178"/>
      <c r="D11" s="178"/>
      <c r="E11" s="179"/>
      <c r="F11" s="205"/>
      <c r="H11" s="84"/>
    </row>
    <row r="12" spans="1:8" ht="20.25" customHeight="1" thickBot="1">
      <c r="A12" s="22">
        <v>4</v>
      </c>
      <c r="B12" s="24" t="s">
        <v>48</v>
      </c>
      <c r="C12" s="126" t="s">
        <v>49</v>
      </c>
      <c r="D12" s="127" t="s">
        <v>50</v>
      </c>
      <c r="E12" s="206">
        <v>4648</v>
      </c>
      <c r="F12" s="205">
        <f t="shared" si="0"/>
        <v>5484.639999999999</v>
      </c>
      <c r="H12" s="84"/>
    </row>
    <row r="13" spans="1:8" ht="19.5" customHeight="1" thickBot="1">
      <c r="A13" s="5">
        <v>5</v>
      </c>
      <c r="B13" s="23" t="s">
        <v>51</v>
      </c>
      <c r="C13" s="126"/>
      <c r="D13" s="127"/>
      <c r="E13" s="206">
        <v>4822</v>
      </c>
      <c r="F13" s="205">
        <f t="shared" si="0"/>
        <v>5689.96</v>
      </c>
      <c r="H13" s="84"/>
    </row>
    <row r="14" spans="1:8" ht="18.75" customHeight="1" thickBot="1">
      <c r="A14" s="5">
        <v>5</v>
      </c>
      <c r="B14" s="23" t="s">
        <v>52</v>
      </c>
      <c r="C14" s="122" t="s">
        <v>53</v>
      </c>
      <c r="D14" s="127"/>
      <c r="E14" s="206">
        <v>5213</v>
      </c>
      <c r="F14" s="205">
        <f t="shared" si="0"/>
        <v>6151.339999999999</v>
      </c>
      <c r="H14" s="84"/>
    </row>
    <row r="15" spans="1:8" ht="24.75" customHeight="1" thickBot="1">
      <c r="A15" s="5">
        <v>7</v>
      </c>
      <c r="B15" s="23" t="s">
        <v>54</v>
      </c>
      <c r="C15" s="122"/>
      <c r="D15" s="127"/>
      <c r="E15" s="206">
        <v>5734</v>
      </c>
      <c r="F15" s="205">
        <f t="shared" si="0"/>
        <v>6766.12</v>
      </c>
      <c r="H15" s="84"/>
    </row>
    <row r="16" spans="1:8" ht="23.25" customHeight="1" thickBot="1">
      <c r="A16" s="5">
        <v>8</v>
      </c>
      <c r="B16" s="23" t="s">
        <v>55</v>
      </c>
      <c r="C16" s="122" t="s">
        <v>56</v>
      </c>
      <c r="D16" s="127"/>
      <c r="E16" s="206">
        <v>6834</v>
      </c>
      <c r="F16" s="205">
        <f t="shared" si="0"/>
        <v>8064.12</v>
      </c>
      <c r="H16" s="84"/>
    </row>
    <row r="17" spans="1:8" ht="21" customHeight="1" thickBot="1">
      <c r="A17" s="5">
        <v>9</v>
      </c>
      <c r="B17" s="23" t="s">
        <v>57</v>
      </c>
      <c r="C17" s="122"/>
      <c r="D17" s="127"/>
      <c r="E17" s="206">
        <v>8441</v>
      </c>
      <c r="F17" s="205">
        <f t="shared" si="0"/>
        <v>9960.38</v>
      </c>
      <c r="H17" s="84"/>
    </row>
    <row r="18" spans="1:8" ht="18.75" customHeight="1" thickBot="1">
      <c r="A18" s="5">
        <v>10</v>
      </c>
      <c r="B18" s="23" t="s">
        <v>58</v>
      </c>
      <c r="C18" s="122" t="s">
        <v>49</v>
      </c>
      <c r="D18" s="130" t="s">
        <v>59</v>
      </c>
      <c r="E18" s="206">
        <v>4749</v>
      </c>
      <c r="F18" s="205">
        <f t="shared" si="0"/>
        <v>5603.82</v>
      </c>
      <c r="H18" s="84"/>
    </row>
    <row r="19" spans="1:8" ht="17.25" customHeight="1" thickBot="1">
      <c r="A19" s="5">
        <v>11</v>
      </c>
      <c r="B19" s="23" t="s">
        <v>60</v>
      </c>
      <c r="C19" s="122"/>
      <c r="D19" s="130"/>
      <c r="E19" s="206">
        <v>5198</v>
      </c>
      <c r="F19" s="205">
        <f t="shared" si="0"/>
        <v>6133.639999999999</v>
      </c>
      <c r="H19" s="84"/>
    </row>
    <row r="20" spans="1:9" ht="27.75" customHeight="1" thickBot="1">
      <c r="A20" s="5"/>
      <c r="B20" s="23" t="s">
        <v>61</v>
      </c>
      <c r="C20" s="36" t="s">
        <v>49</v>
      </c>
      <c r="D20" s="130"/>
      <c r="E20" s="206">
        <v>6009</v>
      </c>
      <c r="F20" s="205">
        <f t="shared" si="0"/>
        <v>7090.62</v>
      </c>
      <c r="H20" s="84"/>
      <c r="I20" s="82"/>
    </row>
    <row r="21" spans="1:8" ht="19.5" customHeight="1" thickBot="1">
      <c r="A21" s="5">
        <v>12</v>
      </c>
      <c r="B21" s="23" t="s">
        <v>62</v>
      </c>
      <c r="C21" s="122" t="s">
        <v>53</v>
      </c>
      <c r="D21" s="130"/>
      <c r="E21" s="206">
        <v>5329</v>
      </c>
      <c r="F21" s="205">
        <f t="shared" si="0"/>
        <v>6288.219999999999</v>
      </c>
      <c r="H21" s="84"/>
    </row>
    <row r="22" spans="1:8" ht="25.5" customHeight="1" thickBot="1">
      <c r="A22" s="5">
        <v>13</v>
      </c>
      <c r="B22" s="23" t="s">
        <v>63</v>
      </c>
      <c r="C22" s="122"/>
      <c r="D22" s="130"/>
      <c r="E22" s="206">
        <v>6168</v>
      </c>
      <c r="F22" s="205">
        <f t="shared" si="0"/>
        <v>7278.24</v>
      </c>
      <c r="H22" s="84"/>
    </row>
    <row r="23" spans="1:8" ht="24.75" customHeight="1" thickBot="1">
      <c r="A23" s="5">
        <v>14</v>
      </c>
      <c r="B23" s="23" t="s">
        <v>64</v>
      </c>
      <c r="C23" s="122" t="s">
        <v>56</v>
      </c>
      <c r="D23" s="130"/>
      <c r="E23" s="206">
        <v>7080</v>
      </c>
      <c r="F23" s="205">
        <f t="shared" si="0"/>
        <v>8354.4</v>
      </c>
      <c r="H23" s="84"/>
    </row>
    <row r="24" spans="1:13" ht="21.75" customHeight="1" thickBot="1">
      <c r="A24" s="5">
        <v>15</v>
      </c>
      <c r="B24" s="23" t="s">
        <v>65</v>
      </c>
      <c r="C24" s="122"/>
      <c r="D24" s="130"/>
      <c r="E24" s="206">
        <v>7645</v>
      </c>
      <c r="F24" s="205">
        <f t="shared" si="0"/>
        <v>9021.1</v>
      </c>
      <c r="H24" s="84"/>
      <c r="I24" s="88"/>
      <c r="J24" s="88"/>
      <c r="K24" s="89"/>
      <c r="L24" s="15"/>
      <c r="M24" s="15"/>
    </row>
    <row r="25" spans="1:11" ht="29.25" customHeight="1" thickBot="1">
      <c r="A25" s="7">
        <v>16</v>
      </c>
      <c r="B25" s="25" t="s">
        <v>66</v>
      </c>
      <c r="C25" s="37" t="s">
        <v>67</v>
      </c>
      <c r="D25" s="130"/>
      <c r="E25" s="208">
        <v>13668</v>
      </c>
      <c r="F25" s="205">
        <f t="shared" si="0"/>
        <v>16128.24</v>
      </c>
      <c r="H25" s="84"/>
      <c r="I25" s="81"/>
      <c r="J25" s="81"/>
      <c r="K25" s="81"/>
    </row>
    <row r="26" spans="1:11" ht="13.5" thickBot="1">
      <c r="A26" s="177" t="s">
        <v>68</v>
      </c>
      <c r="B26" s="178"/>
      <c r="C26" s="178"/>
      <c r="D26" s="178"/>
      <c r="E26" s="179"/>
      <c r="F26" s="205"/>
      <c r="H26" s="84"/>
      <c r="K26" s="81"/>
    </row>
    <row r="27" spans="1:11" s="14" customFormat="1" ht="51.75" customHeight="1" thickBot="1">
      <c r="A27" s="20">
        <v>17</v>
      </c>
      <c r="B27" s="21" t="s">
        <v>69</v>
      </c>
      <c r="C27" s="131" t="s">
        <v>70</v>
      </c>
      <c r="D27" s="131"/>
      <c r="E27" s="209">
        <v>4141</v>
      </c>
      <c r="F27" s="205">
        <f t="shared" si="0"/>
        <v>4886.38</v>
      </c>
      <c r="H27" s="84"/>
      <c r="I27" s="32"/>
      <c r="J27" s="32"/>
      <c r="K27" s="32"/>
    </row>
    <row r="28" spans="1:8" ht="59.25" customHeight="1" thickBot="1">
      <c r="A28" s="22">
        <v>18</v>
      </c>
      <c r="B28" s="23" t="s">
        <v>71</v>
      </c>
      <c r="C28" s="132" t="s">
        <v>72</v>
      </c>
      <c r="D28" s="132"/>
      <c r="E28" s="206">
        <v>19910</v>
      </c>
      <c r="F28" s="205">
        <f t="shared" si="0"/>
        <v>23493.8</v>
      </c>
      <c r="H28" s="84"/>
    </row>
    <row r="29" spans="1:8" ht="55.5" customHeight="1" thickBot="1">
      <c r="A29" s="5">
        <v>18</v>
      </c>
      <c r="B29" s="24" t="s">
        <v>73</v>
      </c>
      <c r="C29" s="133" t="s">
        <v>74</v>
      </c>
      <c r="D29" s="133"/>
      <c r="E29" s="206">
        <v>22299</v>
      </c>
      <c r="F29" s="205">
        <f t="shared" si="0"/>
        <v>26312.82</v>
      </c>
      <c r="H29" s="84"/>
    </row>
    <row r="30" spans="1:8" ht="62.25" customHeight="1" thickBot="1">
      <c r="A30" s="22">
        <v>20</v>
      </c>
      <c r="B30" s="23" t="s">
        <v>75</v>
      </c>
      <c r="C30" s="134" t="s">
        <v>76</v>
      </c>
      <c r="D30" s="134"/>
      <c r="E30" s="206">
        <v>32173</v>
      </c>
      <c r="F30" s="205">
        <f t="shared" si="0"/>
        <v>37964.14</v>
      </c>
      <c r="H30" s="84"/>
    </row>
    <row r="31" spans="1:8" ht="58.5" customHeight="1" thickBot="1">
      <c r="A31" s="22">
        <v>21</v>
      </c>
      <c r="B31" s="23" t="s">
        <v>77</v>
      </c>
      <c r="C31" s="133" t="s">
        <v>78</v>
      </c>
      <c r="D31" s="133"/>
      <c r="E31" s="206">
        <v>36489</v>
      </c>
      <c r="F31" s="205">
        <f t="shared" si="0"/>
        <v>43057.02</v>
      </c>
      <c r="H31" s="84"/>
    </row>
    <row r="32" spans="1:8" s="14" customFormat="1" ht="20.25" customHeight="1" thickBot="1">
      <c r="A32" s="20">
        <v>22</v>
      </c>
      <c r="B32" s="128" t="s">
        <v>79</v>
      </c>
      <c r="C32" s="38">
        <v>6</v>
      </c>
      <c r="D32" s="129" t="s">
        <v>80</v>
      </c>
      <c r="E32" s="210">
        <v>0</v>
      </c>
      <c r="F32" s="205">
        <f t="shared" si="0"/>
        <v>0</v>
      </c>
      <c r="H32" s="84"/>
    </row>
    <row r="33" spans="1:8" s="14" customFormat="1" ht="17.25" customHeight="1" thickBot="1">
      <c r="A33" s="20">
        <v>23</v>
      </c>
      <c r="B33" s="128"/>
      <c r="C33" s="39">
        <v>9</v>
      </c>
      <c r="D33" s="129"/>
      <c r="E33" s="210">
        <v>35678</v>
      </c>
      <c r="F33" s="205">
        <f t="shared" si="0"/>
        <v>42100.04</v>
      </c>
      <c r="H33" s="84"/>
    </row>
    <row r="34" spans="1:8" s="14" customFormat="1" ht="18.75" customHeight="1" thickBot="1">
      <c r="A34" s="20">
        <v>24</v>
      </c>
      <c r="B34" s="128"/>
      <c r="C34" s="39">
        <v>12</v>
      </c>
      <c r="D34" s="129"/>
      <c r="E34" s="210">
        <v>46479</v>
      </c>
      <c r="F34" s="205">
        <f t="shared" si="0"/>
        <v>54845.219999999994</v>
      </c>
      <c r="H34" s="84"/>
    </row>
    <row r="35" spans="1:8" s="14" customFormat="1" ht="16.5" customHeight="1" thickBot="1">
      <c r="A35" s="20">
        <v>25</v>
      </c>
      <c r="B35" s="128"/>
      <c r="C35" s="39">
        <v>15</v>
      </c>
      <c r="D35" s="129"/>
      <c r="E35" s="210">
        <v>58454</v>
      </c>
      <c r="F35" s="205">
        <f t="shared" si="0"/>
        <v>68975.72</v>
      </c>
      <c r="H35" s="84"/>
    </row>
    <row r="36" spans="1:8" s="14" customFormat="1" ht="15.75" customHeight="1" thickBot="1">
      <c r="A36" s="20">
        <v>26</v>
      </c>
      <c r="B36" s="128"/>
      <c r="C36" s="39">
        <v>18</v>
      </c>
      <c r="D36" s="129"/>
      <c r="E36" s="210">
        <v>66099</v>
      </c>
      <c r="F36" s="205">
        <f t="shared" si="0"/>
        <v>77996.81999999999</v>
      </c>
      <c r="H36" s="84"/>
    </row>
    <row r="37" spans="1:8" s="14" customFormat="1" ht="19.5" customHeight="1" thickBot="1">
      <c r="A37" s="26">
        <v>29</v>
      </c>
      <c r="B37" s="128"/>
      <c r="C37" s="39">
        <v>21</v>
      </c>
      <c r="D37" s="129"/>
      <c r="E37" s="210">
        <v>72152</v>
      </c>
      <c r="F37" s="205">
        <f t="shared" si="0"/>
        <v>85139.36</v>
      </c>
      <c r="H37" s="84"/>
    </row>
    <row r="38" spans="1:8" s="14" customFormat="1" ht="19.5" customHeight="1" thickBot="1">
      <c r="A38" s="40">
        <v>30</v>
      </c>
      <c r="B38" s="128"/>
      <c r="C38" s="41">
        <v>24</v>
      </c>
      <c r="D38" s="129"/>
      <c r="E38" s="210">
        <v>89628</v>
      </c>
      <c r="F38" s="205">
        <f t="shared" si="0"/>
        <v>105761.04</v>
      </c>
      <c r="H38" s="84"/>
    </row>
    <row r="39" spans="1:6" ht="12.75" customHeight="1" hidden="1">
      <c r="A39" s="42">
        <v>31</v>
      </c>
      <c r="B39" s="43" t="s">
        <v>23</v>
      </c>
      <c r="C39" s="135" t="s">
        <v>81</v>
      </c>
      <c r="D39" s="135"/>
      <c r="E39" s="211"/>
      <c r="F39" s="212" t="e">
        <f>#REF!+(#REF!*0.18)</f>
        <v>#REF!</v>
      </c>
    </row>
    <row r="44" spans="4:5" ht="15.75">
      <c r="D44" s="30"/>
      <c r="E44" s="213"/>
    </row>
  </sheetData>
  <sheetProtection password="D626" sheet="1" objects="1" scenarios="1" selectLockedCells="1" selectUnlockedCells="1"/>
  <mergeCells count="27">
    <mergeCell ref="C39:D39"/>
    <mergeCell ref="A1:C1"/>
    <mergeCell ref="A11:D11"/>
    <mergeCell ref="A26:D26"/>
    <mergeCell ref="D1:F1"/>
    <mergeCell ref="C27:D27"/>
    <mergeCell ref="C28:D28"/>
    <mergeCell ref="C29:D29"/>
    <mergeCell ref="C30:D30"/>
    <mergeCell ref="C31:D31"/>
    <mergeCell ref="F2:F3"/>
    <mergeCell ref="A2:A3"/>
    <mergeCell ref="B2:B3"/>
    <mergeCell ref="C2:D3"/>
    <mergeCell ref="B32:B38"/>
    <mergeCell ref="D32:D38"/>
    <mergeCell ref="C18:C19"/>
    <mergeCell ref="D18:D25"/>
    <mergeCell ref="C21:C22"/>
    <mergeCell ref="C23:C24"/>
    <mergeCell ref="C16:C17"/>
    <mergeCell ref="E2:E3"/>
    <mergeCell ref="A4:F4"/>
    <mergeCell ref="C5:D10"/>
    <mergeCell ref="C12:C13"/>
    <mergeCell ref="D12:D17"/>
    <mergeCell ref="C14:C15"/>
  </mergeCells>
  <printOptions/>
  <pageMargins left="0.7875" right="0.19652777777777777" top="0.19652777777777777" bottom="0.19652777777777777" header="0.5118055555555555" footer="0.5118055555555555"/>
  <pageSetup fitToHeight="1" fitToWidth="1" horizontalDpi="300" verticalDpi="300" orientation="portrait" paperSize="9" scale="69" r:id="rId4"/>
  <drawing r:id="rId3"/>
  <legacyDrawing r:id="rId2"/>
  <oleObjects>
    <oleObject progId="PBrush" shapeId="947738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8"/>
  <sheetViews>
    <sheetView view="pageBreakPreview" zoomScaleSheetLayoutView="100" zoomScalePageLayoutView="0" workbookViewId="0" topLeftCell="A1">
      <selection activeCell="G43" sqref="G43"/>
    </sheetView>
  </sheetViews>
  <sheetFormatPr defaultColWidth="9.140625" defaultRowHeight="12.75"/>
  <cols>
    <col min="1" max="1" width="6.28125" style="1" customWidth="1"/>
    <col min="2" max="2" width="5.8515625" style="44" customWidth="1"/>
    <col min="3" max="3" width="16.7109375" style="1" customWidth="1"/>
    <col min="4" max="4" width="16.00390625" style="1" customWidth="1"/>
    <col min="5" max="5" width="55.28125" style="1" customWidth="1"/>
    <col min="6" max="6" width="14.57421875" style="173" customWidth="1"/>
    <col min="7" max="7" width="14.57421875" style="203" customWidth="1"/>
    <col min="8" max="8" width="3.8515625" style="0" customWidth="1"/>
    <col min="9" max="9" width="9.140625" style="83" customWidth="1"/>
  </cols>
  <sheetData>
    <row r="1" spans="1:7" ht="75.75" customHeight="1" thickBot="1">
      <c r="A1" s="175"/>
      <c r="B1" s="175"/>
      <c r="C1" s="175"/>
      <c r="D1" s="175"/>
      <c r="E1" s="181" t="s">
        <v>144</v>
      </c>
      <c r="F1" s="181"/>
      <c r="G1" s="181"/>
    </row>
    <row r="2" spans="1:7" ht="12.75" customHeight="1" thickBot="1">
      <c r="A2" s="136"/>
      <c r="B2" s="137" t="s">
        <v>0</v>
      </c>
      <c r="C2" s="139" t="s">
        <v>1</v>
      </c>
      <c r="D2" s="101" t="s">
        <v>82</v>
      </c>
      <c r="E2" s="139" t="s">
        <v>2</v>
      </c>
      <c r="F2" s="101" t="s">
        <v>141</v>
      </c>
      <c r="G2" s="144" t="s">
        <v>143</v>
      </c>
    </row>
    <row r="3" spans="1:7" ht="32.25" customHeight="1" thickBot="1">
      <c r="A3" s="136"/>
      <c r="B3" s="138"/>
      <c r="C3" s="140"/>
      <c r="D3" s="102"/>
      <c r="E3" s="140"/>
      <c r="F3" s="102"/>
      <c r="G3" s="145"/>
    </row>
    <row r="4" spans="1:7" ht="13.5" customHeight="1" thickBot="1">
      <c r="A4" s="136"/>
      <c r="B4" s="146" t="s">
        <v>83</v>
      </c>
      <c r="C4" s="146"/>
      <c r="D4" s="146"/>
      <c r="E4" s="146"/>
      <c r="F4" s="146"/>
      <c r="G4" s="147"/>
    </row>
    <row r="5" spans="1:7" ht="42.75" customHeight="1" thickBot="1">
      <c r="A5" s="136"/>
      <c r="B5" s="45">
        <v>1</v>
      </c>
      <c r="C5" s="46" t="s">
        <v>84</v>
      </c>
      <c r="D5" s="47" t="s">
        <v>85</v>
      </c>
      <c r="E5" s="148" t="s">
        <v>86</v>
      </c>
      <c r="F5" s="182">
        <v>1477</v>
      </c>
      <c r="G5" s="183">
        <f>F5*1.18</f>
        <v>1742.86</v>
      </c>
    </row>
    <row r="6" spans="1:7" ht="12.75" customHeight="1" hidden="1">
      <c r="A6" s="136"/>
      <c r="B6" s="48">
        <v>2</v>
      </c>
      <c r="C6" s="49" t="s">
        <v>87</v>
      </c>
      <c r="D6" s="50" t="s">
        <v>88</v>
      </c>
      <c r="E6" s="148"/>
      <c r="F6" s="184">
        <v>0</v>
      </c>
      <c r="G6" s="183">
        <f>F6*1.18</f>
        <v>0</v>
      </c>
    </row>
    <row r="7" spans="1:7" ht="12.75" customHeight="1" hidden="1">
      <c r="A7" s="136"/>
      <c r="B7" s="48">
        <v>3</v>
      </c>
      <c r="C7" s="49" t="s">
        <v>89</v>
      </c>
      <c r="D7" s="50" t="s">
        <v>90</v>
      </c>
      <c r="E7" s="148"/>
      <c r="F7" s="184">
        <v>0</v>
      </c>
      <c r="G7" s="183">
        <f>F7*1.18</f>
        <v>0</v>
      </c>
    </row>
    <row r="8" spans="1:7" ht="46.5" customHeight="1" thickBot="1">
      <c r="A8" s="136"/>
      <c r="B8" s="48">
        <v>4</v>
      </c>
      <c r="C8" s="49" t="s">
        <v>91</v>
      </c>
      <c r="D8" s="50" t="s">
        <v>92</v>
      </c>
      <c r="E8" s="148"/>
      <c r="F8" s="184">
        <v>4098</v>
      </c>
      <c r="G8" s="183">
        <f>F8*1.18</f>
        <v>4835.639999999999</v>
      </c>
    </row>
    <row r="9" spans="1:7" ht="12.75" customHeight="1" hidden="1">
      <c r="A9" s="136"/>
      <c r="B9" s="48">
        <v>5</v>
      </c>
      <c r="C9" s="49" t="s">
        <v>93</v>
      </c>
      <c r="D9" s="50" t="s">
        <v>90</v>
      </c>
      <c r="E9" s="148"/>
      <c r="F9" s="184">
        <v>0</v>
      </c>
      <c r="G9" s="183">
        <f>F9*1.18</f>
        <v>0</v>
      </c>
    </row>
    <row r="10" spans="1:9" s="14" customFormat="1" ht="30" customHeight="1" thickBot="1">
      <c r="A10" s="136"/>
      <c r="B10" s="48">
        <v>6</v>
      </c>
      <c r="C10" s="49" t="s">
        <v>94</v>
      </c>
      <c r="D10" s="60" t="s">
        <v>92</v>
      </c>
      <c r="E10" s="148"/>
      <c r="F10" s="185">
        <v>5198</v>
      </c>
      <c r="G10" s="183">
        <f>F10*1.18</f>
        <v>6133.639999999999</v>
      </c>
      <c r="I10" s="84"/>
    </row>
    <row r="11" spans="1:7" ht="45" customHeight="1" thickBot="1">
      <c r="A11" s="136"/>
      <c r="B11" s="51">
        <v>7</v>
      </c>
      <c r="C11" s="52" t="s">
        <v>95</v>
      </c>
      <c r="D11" s="53" t="s">
        <v>92</v>
      </c>
      <c r="E11" s="148"/>
      <c r="F11" s="186">
        <v>6776</v>
      </c>
      <c r="G11" s="187">
        <f>F11*1.18</f>
        <v>7995.679999999999</v>
      </c>
    </row>
    <row r="12" spans="1:7" ht="13.5" thickBot="1">
      <c r="A12" s="136"/>
      <c r="B12" s="146" t="s">
        <v>96</v>
      </c>
      <c r="C12" s="146"/>
      <c r="D12" s="146"/>
      <c r="E12" s="146"/>
      <c r="F12" s="146"/>
      <c r="G12" s="167"/>
    </row>
    <row r="13" spans="1:7" ht="12.75" customHeight="1" hidden="1">
      <c r="A13" s="136"/>
      <c r="B13" s="45">
        <v>8</v>
      </c>
      <c r="C13" s="46" t="s">
        <v>97</v>
      </c>
      <c r="D13" s="47" t="s">
        <v>98</v>
      </c>
      <c r="E13" s="141" t="s">
        <v>99</v>
      </c>
      <c r="F13" s="188" t="e">
        <f>#REF!*1.08</f>
        <v>#REF!</v>
      </c>
      <c r="G13" s="183">
        <v>6483.456000000001</v>
      </c>
    </row>
    <row r="14" spans="1:7" ht="91.5" customHeight="1" thickBot="1">
      <c r="A14" s="136"/>
      <c r="B14" s="48">
        <v>9</v>
      </c>
      <c r="C14" s="49" t="s">
        <v>100</v>
      </c>
      <c r="D14" s="54" t="s">
        <v>101</v>
      </c>
      <c r="E14" s="141"/>
      <c r="F14" s="189">
        <v>6733</v>
      </c>
      <c r="G14" s="190">
        <f>F14*1.18</f>
        <v>7944.94</v>
      </c>
    </row>
    <row r="15" spans="1:7" ht="12.75" customHeight="1" hidden="1">
      <c r="A15" s="136"/>
      <c r="B15" s="48">
        <v>10</v>
      </c>
      <c r="C15" s="49" t="s">
        <v>102</v>
      </c>
      <c r="D15" s="54" t="s">
        <v>101</v>
      </c>
      <c r="E15" s="141"/>
      <c r="F15" s="189">
        <v>0</v>
      </c>
      <c r="G15" s="190">
        <f aca="true" t="shared" si="0" ref="G15:G20">F15*1.18</f>
        <v>0</v>
      </c>
    </row>
    <row r="16" spans="1:7" ht="12.75" customHeight="1" hidden="1">
      <c r="A16" s="136"/>
      <c r="B16" s="48">
        <v>11</v>
      </c>
      <c r="C16" s="49" t="s">
        <v>103</v>
      </c>
      <c r="D16" s="54" t="s">
        <v>104</v>
      </c>
      <c r="E16" s="141"/>
      <c r="F16" s="189">
        <v>0</v>
      </c>
      <c r="G16" s="190">
        <f t="shared" si="0"/>
        <v>0</v>
      </c>
    </row>
    <row r="17" spans="1:7" ht="12.75" customHeight="1" hidden="1">
      <c r="A17" s="136"/>
      <c r="B17" s="48">
        <v>12</v>
      </c>
      <c r="C17" s="49" t="s">
        <v>105</v>
      </c>
      <c r="D17" s="54" t="s">
        <v>98</v>
      </c>
      <c r="E17" s="141"/>
      <c r="F17" s="189">
        <v>0</v>
      </c>
      <c r="G17" s="190">
        <f t="shared" si="0"/>
        <v>0</v>
      </c>
    </row>
    <row r="18" spans="1:7" ht="12.75" customHeight="1" hidden="1">
      <c r="A18" s="136"/>
      <c r="B18" s="48">
        <v>13</v>
      </c>
      <c r="C18" s="49" t="s">
        <v>106</v>
      </c>
      <c r="D18" s="54" t="s">
        <v>101</v>
      </c>
      <c r="E18" s="141"/>
      <c r="F18" s="189">
        <v>0</v>
      </c>
      <c r="G18" s="190">
        <f t="shared" si="0"/>
        <v>0</v>
      </c>
    </row>
    <row r="19" spans="1:7" ht="12.75" customHeight="1" hidden="1">
      <c r="A19" s="136"/>
      <c r="B19" s="48">
        <v>14</v>
      </c>
      <c r="C19" s="49" t="s">
        <v>107</v>
      </c>
      <c r="D19" s="54" t="s">
        <v>101</v>
      </c>
      <c r="E19" s="141"/>
      <c r="F19" s="189">
        <v>0</v>
      </c>
      <c r="G19" s="190">
        <f t="shared" si="0"/>
        <v>0</v>
      </c>
    </row>
    <row r="20" spans="1:7" ht="120" customHeight="1" thickBot="1">
      <c r="A20" s="136"/>
      <c r="B20" s="155">
        <v>15</v>
      </c>
      <c r="C20" s="156" t="s">
        <v>108</v>
      </c>
      <c r="D20" s="157" t="s">
        <v>104</v>
      </c>
      <c r="E20" s="158"/>
      <c r="F20" s="191">
        <v>9513</v>
      </c>
      <c r="G20" s="192">
        <f t="shared" si="0"/>
        <v>11225.34</v>
      </c>
    </row>
    <row r="21" spans="1:7" ht="13.5" thickBot="1">
      <c r="A21" s="136"/>
      <c r="B21" s="162" t="s">
        <v>109</v>
      </c>
      <c r="C21" s="163"/>
      <c r="D21" s="163"/>
      <c r="E21" s="163"/>
      <c r="F21" s="163"/>
      <c r="G21" s="164"/>
    </row>
    <row r="22" spans="1:7" ht="26.25" customHeight="1" thickBot="1">
      <c r="A22" s="136"/>
      <c r="B22" s="159"/>
      <c r="C22" s="160" t="s">
        <v>110</v>
      </c>
      <c r="D22" s="57" t="s">
        <v>111</v>
      </c>
      <c r="E22" s="161" t="s">
        <v>112</v>
      </c>
      <c r="F22" s="193">
        <v>9831</v>
      </c>
      <c r="G22" s="194">
        <f>F22*1.18</f>
        <v>11600.58</v>
      </c>
    </row>
    <row r="23" spans="1:7" ht="12.75" customHeight="1" hidden="1">
      <c r="A23" s="136"/>
      <c r="B23" s="55">
        <v>16</v>
      </c>
      <c r="C23" s="56" t="s">
        <v>113</v>
      </c>
      <c r="D23" s="57" t="s">
        <v>114</v>
      </c>
      <c r="E23" s="142"/>
      <c r="F23" s="195">
        <v>0</v>
      </c>
      <c r="G23" s="194">
        <f aca="true" t="shared" si="1" ref="G23:G38">F23*1.18</f>
        <v>0</v>
      </c>
    </row>
    <row r="24" spans="1:7" ht="31.5" customHeight="1" thickBot="1">
      <c r="A24" s="136"/>
      <c r="B24" s="58">
        <v>17</v>
      </c>
      <c r="C24" s="59" t="s">
        <v>115</v>
      </c>
      <c r="D24" s="60" t="s">
        <v>116</v>
      </c>
      <c r="E24" s="142"/>
      <c r="F24" s="195">
        <v>11467</v>
      </c>
      <c r="G24" s="194">
        <f t="shared" si="1"/>
        <v>13531.06</v>
      </c>
    </row>
    <row r="25" spans="1:7" ht="28.5" customHeight="1" thickBot="1">
      <c r="A25" s="136"/>
      <c r="B25" s="58">
        <v>18</v>
      </c>
      <c r="C25" s="59" t="s">
        <v>117</v>
      </c>
      <c r="D25" s="60" t="s">
        <v>118</v>
      </c>
      <c r="E25" s="142"/>
      <c r="F25" s="195">
        <v>14755</v>
      </c>
      <c r="G25" s="194">
        <f t="shared" si="1"/>
        <v>17410.899999999998</v>
      </c>
    </row>
    <row r="26" spans="1:7" ht="36.75" customHeight="1" thickBot="1">
      <c r="A26" s="136"/>
      <c r="B26" s="58">
        <v>19</v>
      </c>
      <c r="C26" s="59" t="s">
        <v>119</v>
      </c>
      <c r="D26" s="60" t="s">
        <v>120</v>
      </c>
      <c r="E26" s="142"/>
      <c r="F26" s="195">
        <v>16130</v>
      </c>
      <c r="G26" s="194">
        <f t="shared" si="1"/>
        <v>19033.399999999998</v>
      </c>
    </row>
    <row r="27" spans="1:7" ht="30" customHeight="1" thickBot="1">
      <c r="A27" s="136"/>
      <c r="B27" s="58">
        <v>20</v>
      </c>
      <c r="C27" s="59" t="s">
        <v>121</v>
      </c>
      <c r="D27" s="60" t="s">
        <v>122</v>
      </c>
      <c r="E27" s="142"/>
      <c r="F27" s="195">
        <v>18911</v>
      </c>
      <c r="G27" s="194">
        <f t="shared" si="1"/>
        <v>22314.98</v>
      </c>
    </row>
    <row r="28" spans="1:7" ht="33" customHeight="1" thickBot="1">
      <c r="A28" s="136"/>
      <c r="B28" s="61">
        <v>21</v>
      </c>
      <c r="C28" s="62" t="s">
        <v>123</v>
      </c>
      <c r="D28" s="63" t="s">
        <v>124</v>
      </c>
      <c r="E28" s="142"/>
      <c r="F28" s="196">
        <v>20503</v>
      </c>
      <c r="G28" s="194">
        <f t="shared" si="1"/>
        <v>24193.539999999997</v>
      </c>
    </row>
    <row r="29" spans="1:7" ht="77.25" customHeight="1" thickBot="1">
      <c r="A29" s="136"/>
      <c r="B29" s="55">
        <v>22</v>
      </c>
      <c r="C29" s="56" t="s">
        <v>125</v>
      </c>
      <c r="D29" s="57" t="s">
        <v>124</v>
      </c>
      <c r="E29" s="143" t="s">
        <v>126</v>
      </c>
      <c r="F29" s="197">
        <v>27048</v>
      </c>
      <c r="G29" s="194">
        <f t="shared" si="1"/>
        <v>31916.64</v>
      </c>
    </row>
    <row r="30" spans="1:7" ht="88.5" customHeight="1" thickBot="1">
      <c r="A30" s="136"/>
      <c r="B30" s="58">
        <v>23</v>
      </c>
      <c r="C30" s="59" t="s">
        <v>127</v>
      </c>
      <c r="D30" s="60" t="s">
        <v>128</v>
      </c>
      <c r="E30" s="143"/>
      <c r="F30" s="195">
        <v>30609</v>
      </c>
      <c r="G30" s="194">
        <f t="shared" si="1"/>
        <v>36118.619999999995</v>
      </c>
    </row>
    <row r="31" spans="1:7" ht="66.75" customHeight="1" thickBot="1">
      <c r="A31" s="136"/>
      <c r="B31" s="64">
        <v>24</v>
      </c>
      <c r="C31" s="62" t="s">
        <v>129</v>
      </c>
      <c r="D31" s="63" t="s">
        <v>130</v>
      </c>
      <c r="E31" s="143"/>
      <c r="F31" s="165">
        <v>36199</v>
      </c>
      <c r="G31" s="194">
        <f t="shared" si="1"/>
        <v>42714.82</v>
      </c>
    </row>
    <row r="32" spans="1:7" ht="13.5" customHeight="1" thickBot="1">
      <c r="A32" s="136"/>
      <c r="B32" s="153" t="s">
        <v>131</v>
      </c>
      <c r="C32" s="154"/>
      <c r="D32" s="154"/>
      <c r="E32" s="154"/>
      <c r="F32" s="166"/>
      <c r="G32" s="198"/>
    </row>
    <row r="33" spans="1:7" ht="78.75" customHeight="1" thickBot="1">
      <c r="A33" s="136"/>
      <c r="B33" s="45">
        <v>25</v>
      </c>
      <c r="C33" s="65" t="s">
        <v>132</v>
      </c>
      <c r="D33" s="149" t="s">
        <v>133</v>
      </c>
      <c r="E33" s="149"/>
      <c r="F33" s="199">
        <v>97158</v>
      </c>
      <c r="G33" s="194">
        <f t="shared" si="1"/>
        <v>114646.43999999999</v>
      </c>
    </row>
    <row r="34" spans="1:7" ht="62.25" customHeight="1" thickBot="1">
      <c r="A34" s="136"/>
      <c r="B34" s="48">
        <v>26</v>
      </c>
      <c r="C34" s="66" t="s">
        <v>134</v>
      </c>
      <c r="D34" s="150" t="s">
        <v>135</v>
      </c>
      <c r="E34" s="150"/>
      <c r="F34" s="200">
        <v>54632</v>
      </c>
      <c r="G34" s="194">
        <f t="shared" si="1"/>
        <v>64465.759999999995</v>
      </c>
    </row>
    <row r="35" spans="1:7" ht="79.5" customHeight="1" thickBot="1">
      <c r="A35" s="136"/>
      <c r="B35" s="151">
        <v>27</v>
      </c>
      <c r="C35" s="67" t="s">
        <v>136</v>
      </c>
      <c r="D35" s="152" t="s">
        <v>137</v>
      </c>
      <c r="E35" s="152"/>
      <c r="F35" s="201">
        <v>24051</v>
      </c>
      <c r="G35" s="194">
        <f t="shared" si="1"/>
        <v>28380.18</v>
      </c>
    </row>
    <row r="36" spans="1:7" ht="13.5" thickBot="1">
      <c r="A36" s="136"/>
      <c r="B36" s="151"/>
      <c r="C36" s="68"/>
      <c r="D36" s="168" t="s">
        <v>138</v>
      </c>
      <c r="E36" s="169"/>
      <c r="F36" s="169"/>
      <c r="G36" s="170"/>
    </row>
    <row r="37" spans="1:7" ht="13.5" thickBot="1">
      <c r="A37" s="136"/>
      <c r="B37" s="151"/>
      <c r="C37" s="68"/>
      <c r="D37" s="69" t="s">
        <v>139</v>
      </c>
      <c r="E37" s="171"/>
      <c r="F37" s="202">
        <v>4459</v>
      </c>
      <c r="G37" s="187">
        <f t="shared" si="1"/>
        <v>5261.62</v>
      </c>
    </row>
    <row r="38" spans="1:7" ht="13.5" thickBot="1">
      <c r="A38" s="136"/>
      <c r="B38" s="151"/>
      <c r="C38" s="70"/>
      <c r="D38" s="71" t="s">
        <v>140</v>
      </c>
      <c r="E38" s="172"/>
      <c r="F38" s="202">
        <v>1361</v>
      </c>
      <c r="G38" s="187">
        <f t="shared" si="1"/>
        <v>1605.98</v>
      </c>
    </row>
  </sheetData>
  <sheetProtection password="D626" sheet="1" objects="1" scenarios="1" selectLockedCells="1" selectUnlockedCells="1"/>
  <mergeCells count="21">
    <mergeCell ref="E1:G1"/>
    <mergeCell ref="D33:E33"/>
    <mergeCell ref="D34:E34"/>
    <mergeCell ref="B35:B38"/>
    <mergeCell ref="D35:E35"/>
    <mergeCell ref="B32:F32"/>
    <mergeCell ref="D36:G36"/>
    <mergeCell ref="E29:E31"/>
    <mergeCell ref="G2:G3"/>
    <mergeCell ref="B4:G4"/>
    <mergeCell ref="E5:E11"/>
    <mergeCell ref="B12:G12"/>
    <mergeCell ref="A2:A38"/>
    <mergeCell ref="F2:F3"/>
    <mergeCell ref="B2:B3"/>
    <mergeCell ref="C2:C3"/>
    <mergeCell ref="D2:D3"/>
    <mergeCell ref="E2:E3"/>
    <mergeCell ref="E13:E20"/>
    <mergeCell ref="B21:G21"/>
    <mergeCell ref="E22:E28"/>
  </mergeCells>
  <printOptions/>
  <pageMargins left="0.9840277777777777" right="0.19652777777777777" top="0.19652777777777777" bottom="0.19652777777777777" header="0.5118055555555555" footer="0.5118055555555555"/>
  <pageSetup fitToHeight="1" fitToWidth="1" horizontalDpi="300" verticalDpi="300" orientation="portrait" paperSize="9" scale="67" r:id="rId4"/>
  <drawing r:id="rId3"/>
  <legacyDrawing r:id="rId2"/>
  <oleObjects>
    <oleObject progId="PBrush" shapeId="93232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С.Б. Шумихин</dc:creator>
  <cp:keywords/>
  <dc:description/>
  <cp:lastModifiedBy>Oleg</cp:lastModifiedBy>
  <cp:lastPrinted>2012-02-06T05:44:16Z</cp:lastPrinted>
  <dcterms:created xsi:type="dcterms:W3CDTF">2011-01-20T08:53:55Z</dcterms:created>
  <dcterms:modified xsi:type="dcterms:W3CDTF">2014-11-16T23:19:19Z</dcterms:modified>
  <cp:category/>
  <cp:version/>
  <cp:contentType/>
  <cp:contentStatus/>
</cp:coreProperties>
</file>